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Титул и  раздел I" sheetId="1" r:id="rId1"/>
    <sheet name="раздел II" sheetId="2" r:id="rId2"/>
    <sheet name="раздел III" sheetId="3" r:id="rId3"/>
  </sheets>
  <externalReferences>
    <externalReference r:id="rId6"/>
  </externalReferences>
  <definedNames>
    <definedName name="_xlnm.Print_Titles" localSheetId="1">'раздел II'!$2:$5</definedName>
    <definedName name="_xlnm.Print_Titles" localSheetId="2">'раздел III'!$3:$6</definedName>
    <definedName name="_xlnm.Print_Area" localSheetId="2">'раздел III'!$A$1:$L$76</definedName>
  </definedNames>
  <calcPr fullCalcOnLoad="1"/>
</workbook>
</file>

<file path=xl/sharedStrings.xml><?xml version="1.0" encoding="utf-8"?>
<sst xmlns="http://schemas.openxmlformats.org/spreadsheetml/2006/main" count="490" uniqueCount="330">
  <si>
    <t>II. Показатели финансового состояния учреждения</t>
  </si>
  <si>
    <t>Наименование показателя</t>
  </si>
  <si>
    <t>Код строки</t>
  </si>
  <si>
    <t xml:space="preserve"> на начало года</t>
  </si>
  <si>
    <t>деятельность по оказанию услуг (выполнению работ)</t>
  </si>
  <si>
    <t>Инвестиции</t>
  </si>
  <si>
    <t xml:space="preserve"> за счет средств ОМС</t>
  </si>
  <si>
    <t>ИТОГО</t>
  </si>
  <si>
    <t xml:space="preserve"> Основные средства (балансовая стоимость, 010100000), всего</t>
  </si>
  <si>
    <t xml:space="preserve"> в том числе:</t>
  </si>
  <si>
    <t>в том числе:</t>
  </si>
  <si>
    <t>недвижимое имущество учреждения (010110000)</t>
  </si>
  <si>
    <t>особо ценное движимое имущество учреждения (010120000)</t>
  </si>
  <si>
    <t>иное движимое имущество учреждения (010130000)</t>
  </si>
  <si>
    <t>предметы лизинга (010140000)</t>
  </si>
  <si>
    <t>из них:</t>
  </si>
  <si>
    <t>Основные средства (остаточная стоимость, стр.010-стр.020)</t>
  </si>
  <si>
    <t>недвижимое имущество учреждения (остаточная стоимость, стр.011-стр.021)</t>
  </si>
  <si>
    <t>особо ценное движимое имущество учреждения (остаточная стоимость, стр.012-стр.022)</t>
  </si>
  <si>
    <t>иное движимое имущество учреждения (остаточная стоимость, стр.013-стр.023)</t>
  </si>
  <si>
    <t>предметы лизинга (остаточная стоимость, стр.014-стр.024)</t>
  </si>
  <si>
    <t>Нематериальные активы (балансовая стоимость, 010200000), всего</t>
  </si>
  <si>
    <t>особо ценное движимое имущество учреждения (010220000)</t>
  </si>
  <si>
    <t>иное движимое имущество учреждения (010230000)</t>
  </si>
  <si>
    <t>предметы лизинга (010240000)</t>
  </si>
  <si>
    <t>предметов лизинга (010440000)</t>
  </si>
  <si>
    <t>недвижимого имущества учреждения (010410000)</t>
  </si>
  <si>
    <t>иного движимого имущества учреждения (010430000)</t>
  </si>
  <si>
    <t>иного движимого имущества учреждения (010439000)</t>
  </si>
  <si>
    <t>предметов лизинга (010449000)</t>
  </si>
  <si>
    <t>особо ценное движимое имущество учреждения (остаточная стоимость, стр.0041-стр.051)</t>
  </si>
  <si>
    <t>иное движимое имущество учреждения (остаточная стоимость, стр.042-стр.052)</t>
  </si>
  <si>
    <t>предметы лизинга (остаточная стоимость, стр.043-стр.053)</t>
  </si>
  <si>
    <t>Материальные запасы (010500000)</t>
  </si>
  <si>
    <t>в недвижимое имущество учреждения (010610000)</t>
  </si>
  <si>
    <t>в  особо ценное движимое имущество учреждения (010620000)</t>
  </si>
  <si>
    <t>в  иное движимое имущество учреждения (010630000)</t>
  </si>
  <si>
    <t>в предметы лизинга (010640000)</t>
  </si>
  <si>
    <t>Итого по разделу I (стр.030+ стр.060+стр.080+стр.090)</t>
  </si>
  <si>
    <t>I. Нефинансовые активы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</si>
  <si>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</si>
  <si>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</si>
  <si>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</si>
  <si>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</si>
  <si>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</si>
  <si>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</si>
  <si>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</si>
  <si>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</si>
  <si>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</si>
  <si>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</si>
  <si>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030</t>
  </si>
  <si>
    <t>031</t>
  </si>
  <si>
    <t>032</t>
  </si>
  <si>
    <t>033</t>
  </si>
  <si>
    <t>034</t>
  </si>
  <si>
    <t>040</t>
  </si>
  <si>
    <t>041</t>
  </si>
  <si>
    <t>042</t>
  </si>
  <si>
    <t>043</t>
  </si>
  <si>
    <t>050</t>
  </si>
  <si>
    <t>051</t>
  </si>
  <si>
    <t>052</t>
  </si>
  <si>
    <t>053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</si>
  <si>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</si>
  <si>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</si>
  <si>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</si>
  <si>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</si>
  <si>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</si>
  <si>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</si>
  <si>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</si>
  <si>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</si>
  <si>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</si>
  <si>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094</t>
  </si>
  <si>
    <t>150</t>
  </si>
  <si>
    <t>II. Финансовые активы, всего</t>
  </si>
  <si>
    <t>Денежные средства учреждения (020100000)</t>
  </si>
  <si>
    <t>на лицевых счетах в органе казначейства (020111000)</t>
  </si>
  <si>
    <t>средства в иностранной валюте на счетах в кредитной организации (020127000)</t>
  </si>
  <si>
    <t>касса (020134000)</t>
  </si>
  <si>
    <t>Финансовые вложения (020400000)</t>
  </si>
  <si>
    <t>ценные бумаги, кроме акций (020420000)</t>
  </si>
  <si>
    <t>170</t>
  </si>
  <si>
    <t>171</t>
  </si>
  <si>
    <t>176</t>
  </si>
  <si>
    <t>177</t>
  </si>
  <si>
    <t>210</t>
  </si>
  <si>
    <t>211</t>
  </si>
  <si>
    <t>акции и иные формы участия в капитале (020430000)</t>
  </si>
  <si>
    <t>212</t>
  </si>
  <si>
    <t>260</t>
  </si>
  <si>
    <t>Дебиторская задолженность по выданным авансам (020600000) всего:</t>
  </si>
  <si>
    <t>Дебиторская задолженность по доходам (020500000)</t>
  </si>
  <si>
    <t>по выданным авансам на  услуги связи (020621000)</t>
  </si>
  <si>
    <t>261</t>
  </si>
  <si>
    <t>по выданным авансам на  транспортные  услуги (020622000)</t>
  </si>
  <si>
    <t>262</t>
  </si>
  <si>
    <t>по выданным авансам на коммунальные  услуги (020623000)</t>
  </si>
  <si>
    <t>263</t>
  </si>
  <si>
    <t>по выданным авансам по арендной плате за пользование имуществом (020624000)</t>
  </si>
  <si>
    <t>264</t>
  </si>
  <si>
    <t>по выданным авансам на услуги по содержанию имущества (020625000)</t>
  </si>
  <si>
    <t>265</t>
  </si>
  <si>
    <t>266</t>
  </si>
  <si>
    <t>по выданным авансам на  приобретение основных средств (020631000)</t>
  </si>
  <si>
    <t>267</t>
  </si>
  <si>
    <t>по выданным авансам на  приобретение нематериальных активов (020632000)</t>
  </si>
  <si>
    <t>268</t>
  </si>
  <si>
    <t>по выданным авансам на  приобретение материальных запасов (020634000)</t>
  </si>
  <si>
    <t>270</t>
  </si>
  <si>
    <t>по выданным авансам на  прочие расходы (020691000)</t>
  </si>
  <si>
    <t>271</t>
  </si>
  <si>
    <t xml:space="preserve">Дебиторская задолженность по расчетам с подотчетными лицами (020800000) </t>
  </si>
  <si>
    <t xml:space="preserve">Дебиторская задолженность по ущербу имуществу (020900000) </t>
  </si>
  <si>
    <t>310</t>
  </si>
  <si>
    <t>320</t>
  </si>
  <si>
    <t>331</t>
  </si>
  <si>
    <t>Вложения в финансовые активы (021500000)</t>
  </si>
  <si>
    <t>370</t>
  </si>
  <si>
    <t>ценные бумаги, кроме акций(021520000)</t>
  </si>
  <si>
    <t>371</t>
  </si>
  <si>
    <t>372</t>
  </si>
  <si>
    <t>373</t>
  </si>
  <si>
    <t>400</t>
  </si>
  <si>
    <t>Итого по разделу II (стр.170+стр.210+ стр.230+стр.260+ стр.310+стр.320+ стр.330+ стр.370)</t>
  </si>
  <si>
    <t>III. Обязательства, всего</t>
  </si>
  <si>
    <t xml:space="preserve"> по начислениям на выплаты по оплате труда (030210000)</t>
  </si>
  <si>
    <t xml:space="preserve"> по оплате услуг связи (030221000)</t>
  </si>
  <si>
    <t>по оплате транспортных услуг (030222000)</t>
  </si>
  <si>
    <t>490</t>
  </si>
  <si>
    <t>491</t>
  </si>
  <si>
    <t>492</t>
  </si>
  <si>
    <t>493</t>
  </si>
  <si>
    <t>по оплате коммунальных услуг (030223000)</t>
  </si>
  <si>
    <t>494</t>
  </si>
  <si>
    <t>495</t>
  </si>
  <si>
    <t>496</t>
  </si>
  <si>
    <t>497</t>
  </si>
  <si>
    <t>498</t>
  </si>
  <si>
    <t>499</t>
  </si>
  <si>
    <t>500</t>
  </si>
  <si>
    <t>по оплате прочих расходов (030291000)</t>
  </si>
  <si>
    <t>по арендной плате за пользование имуществом (030224000)</t>
  </si>
  <si>
    <t>по оплате услуг по содержанию имущества (030225000)</t>
  </si>
  <si>
    <t>по оплате прочих услуг (030226000)</t>
  </si>
  <si>
    <t>по приобретению основных средств (030231000)</t>
  </si>
  <si>
    <t>по приобретению нематериальных активов (030232000)</t>
  </si>
  <si>
    <t>по приобретению непроизводственных активов (030233000)</t>
  </si>
  <si>
    <t>по приобретению материальных активов (030234000)</t>
  </si>
  <si>
    <t>501</t>
  </si>
  <si>
    <t>502</t>
  </si>
  <si>
    <t>510</t>
  </si>
  <si>
    <t xml:space="preserve"> Кредиторская задолженность по платежам в бюджет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</si>
  <si>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</si>
  <si>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</si>
  <si>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</si>
  <si>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иным платежам в бюджет (030305000)</t>
  </si>
  <si>
    <t>расчеты по налогу на имущество (030312000)</t>
  </si>
  <si>
    <t>расчеты по налогу на землю (030313000)</t>
  </si>
  <si>
    <t>расчеты по страховым взносам на медицинское страхование (030308000)</t>
  </si>
  <si>
    <t>расчеты по страховым взносам на пенсионное страхование (030309000, 030310000, 030311000)</t>
  </si>
  <si>
    <t>Прочие расчеты с кредиторами (0304000000)</t>
  </si>
  <si>
    <t>их них:</t>
  </si>
  <si>
    <t xml:space="preserve"> расчеты по депонентам (030402000)</t>
  </si>
  <si>
    <t xml:space="preserve"> расчеты по удержаниям из выплат по оплате труда (030403000)</t>
  </si>
  <si>
    <t>Итого по разделу III (стр. 490+ стр.510+ стр.530)</t>
  </si>
  <si>
    <t>600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</si>
  <si>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</si>
  <si>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</si>
  <si>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</si>
  <si>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</si>
  <si>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</si>
  <si>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</si>
  <si>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</si>
  <si>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</si>
  <si>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</si>
  <si>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530</t>
  </si>
  <si>
    <t>531</t>
  </si>
  <si>
    <t>532</t>
  </si>
  <si>
    <t>533</t>
  </si>
  <si>
    <t>средства субсидии на выполнение государственного задания</t>
  </si>
  <si>
    <t>Амортизация основных средств</t>
  </si>
  <si>
    <t>особо ценного движимого имущества учреждения (010420000)</t>
  </si>
  <si>
    <t>Амортизация нематериальных активов</t>
  </si>
  <si>
    <t>особо ценного движимого имущества учреждения (010429000)</t>
  </si>
  <si>
    <t>Вложения в нефинансовые актив (010600000)</t>
  </si>
  <si>
    <t>по выданным авансам на  прочие услуги (020626000)</t>
  </si>
  <si>
    <t>расчеты по НДС по приобретенным материальным ценностям, работам, услугам (021001000)</t>
  </si>
  <si>
    <t>акции и иные формы участия в капитале (021530000)</t>
  </si>
  <si>
    <t>иные финансовые активы (021550000)</t>
  </si>
  <si>
    <t xml:space="preserve"> Кредиторская задолженность по расчетам с поставщиками и подрядчиками (030200000), всего:</t>
  </si>
  <si>
    <t xml:space="preserve"> расчеты по страховым взносам на обязательное  социальное страхование (030302000, 030306000)</t>
  </si>
  <si>
    <t xml:space="preserve"> расчеты по средствам, полученным во временное распоряжение (030401000)</t>
  </si>
  <si>
    <t xml:space="preserve">III. Показатели по поступлениям и выплатам учреждения </t>
  </si>
  <si>
    <t>№п/п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</si>
  <si>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</si>
  <si>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</si>
  <si>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</si>
  <si>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Распределение выплат по видам поступлений</t>
  </si>
  <si>
    <t>операции по лицевым счетам, открытым в органах Федерального казначейства (в ОФК)</t>
  </si>
  <si>
    <t>операции по счетам, открытым в кредитных организациях в иностранной валюте (в КО)</t>
  </si>
  <si>
    <t>Субсидия на выполнение государственного задания (в ОФК)</t>
  </si>
  <si>
    <t>Поступления от приносящей доход деятельности</t>
  </si>
  <si>
    <t>от предоставления имущества в аренду (в ОФК)</t>
  </si>
  <si>
    <t>1.</t>
  </si>
  <si>
    <t>Х</t>
  </si>
  <si>
    <t>2.</t>
  </si>
  <si>
    <t>Поступления, всего:</t>
  </si>
  <si>
    <t>2.1.</t>
  </si>
  <si>
    <t>субсидии на выполнение государственного задания</t>
  </si>
  <si>
    <t>2.2.</t>
  </si>
  <si>
    <t>2.3.</t>
  </si>
  <si>
    <t>бюджетные инвестиции</t>
  </si>
  <si>
    <t>2.4.</t>
  </si>
  <si>
    <t>поступления от приносящей доход деятельности (кроме  учреждений социальной сферы), всего:</t>
  </si>
  <si>
    <r>
      <t>в том числе</t>
    </r>
    <r>
      <rPr>
        <b/>
        <sz val="16"/>
        <rFont val="Times New Roman"/>
        <family val="1"/>
      </rPr>
      <t>:</t>
    </r>
  </si>
  <si>
    <t>2.4.1.</t>
  </si>
  <si>
    <t>НИР и ОКР по хоз/договорам</t>
  </si>
  <si>
    <t>2.4.2.</t>
  </si>
  <si>
    <t>2.4.3.</t>
  </si>
  <si>
    <t>2.4.4.</t>
  </si>
  <si>
    <t>возмещение затрат на коммунальные и эксплуатационные расходы.</t>
  </si>
  <si>
    <t>2.4.5.</t>
  </si>
  <si>
    <t>предоставление имущества в аренду (арендная плата)</t>
  </si>
  <si>
    <t>2.4.6.</t>
  </si>
  <si>
    <t>прочие поступления</t>
  </si>
  <si>
    <t>2.5.</t>
  </si>
  <si>
    <r>
      <t xml:space="preserve">поступления от приносящей доход деятельности </t>
    </r>
    <r>
      <rPr>
        <b/>
        <sz val="16"/>
        <rFont val="Times New Roman"/>
        <family val="1"/>
      </rPr>
      <t>(для  учреждений социальной сферы)</t>
    </r>
    <r>
      <rPr>
        <sz val="16"/>
        <rFont val="Times New Roman"/>
        <family val="1"/>
      </rPr>
      <t>, всего:</t>
    </r>
  </si>
  <si>
    <r>
      <t>в том числе</t>
    </r>
    <r>
      <rPr>
        <b/>
        <sz val="14"/>
        <rFont val="Times New Roman"/>
        <family val="1"/>
      </rPr>
      <t>:</t>
    </r>
  </si>
  <si>
    <t>2.5.1.</t>
  </si>
  <si>
    <t>платные услуги</t>
  </si>
  <si>
    <t>2.5.2.</t>
  </si>
  <si>
    <t>3.</t>
  </si>
  <si>
    <r>
      <t xml:space="preserve">Планируемый </t>
    </r>
    <r>
      <rPr>
        <b/>
        <sz val="16"/>
        <rFont val="Times New Roman"/>
        <family val="1"/>
      </rPr>
      <t xml:space="preserve">остаток </t>
    </r>
    <r>
      <rPr>
        <sz val="16"/>
        <rFont val="Times New Roman"/>
        <family val="1"/>
      </rPr>
      <t>средств на конец планируемого года</t>
    </r>
  </si>
  <si>
    <t>Выплаты, всего:</t>
  </si>
  <si>
    <t>4.1.</t>
  </si>
  <si>
    <t>оплата труда и начисления на выплаты по оплате труда, всего</t>
  </si>
  <si>
    <t>4.1.1.</t>
  </si>
  <si>
    <t>заработная плата</t>
  </si>
  <si>
    <t>4.1.2.</t>
  </si>
  <si>
    <t>прочие выплаты</t>
  </si>
  <si>
    <t>4.1.3.</t>
  </si>
  <si>
    <t>начисления на выплаты по оплате труда</t>
  </si>
  <si>
    <t>4.2.</t>
  </si>
  <si>
    <t>оплата работ, услуг, всего</t>
  </si>
  <si>
    <t>4.2.1.</t>
  </si>
  <si>
    <t>услуги связи</t>
  </si>
  <si>
    <t>4.2.2.</t>
  </si>
  <si>
    <t>транспортные услуги</t>
  </si>
  <si>
    <t>4.2.3.</t>
  </si>
  <si>
    <t>коммунальные услуги</t>
  </si>
  <si>
    <t>4.2.4.</t>
  </si>
  <si>
    <t>арендная плата за пользование имуществом</t>
  </si>
  <si>
    <t>4.2.5.</t>
  </si>
  <si>
    <t>работы, услуги по содержанию имущества</t>
  </si>
  <si>
    <t>4.2.6.</t>
  </si>
  <si>
    <t>прочие работы, услуги</t>
  </si>
  <si>
    <t>4.3.</t>
  </si>
  <si>
    <t>безвозмездные перечисления организациям, всего</t>
  </si>
  <si>
    <t>4.3.1.</t>
  </si>
  <si>
    <t>безвозмездные перечисления государственным и муниципальным организациям</t>
  </si>
  <si>
    <t>4.4.</t>
  </si>
  <si>
    <t>социальное обеспечение, всего</t>
  </si>
  <si>
    <t>4.4.1.</t>
  </si>
  <si>
    <t>пособия по социальной помощи населению</t>
  </si>
  <si>
    <t>4.4.2.</t>
  </si>
  <si>
    <t>пенсии, пособия, выплачиваемые организациями сектора государственного управления</t>
  </si>
  <si>
    <t>4.5.</t>
  </si>
  <si>
    <t>прочие расходы</t>
  </si>
  <si>
    <t>4.5.1.</t>
  </si>
  <si>
    <t>налог на имущество</t>
  </si>
  <si>
    <t>4.5.2.</t>
  </si>
  <si>
    <t>4.6.</t>
  </si>
  <si>
    <t xml:space="preserve">поступление нефинансовых активов, всего </t>
  </si>
  <si>
    <t>4.6.1.</t>
  </si>
  <si>
    <t>увеличение стоимости основных средств</t>
  </si>
  <si>
    <t>4.6.2.</t>
  </si>
  <si>
    <t>увеличение стоимости нематериальных активов</t>
  </si>
  <si>
    <t>4.6.3.</t>
  </si>
  <si>
    <t>увеличение стоимости материальных запасов</t>
  </si>
  <si>
    <t>4.7.</t>
  </si>
  <si>
    <t>поступление финансовых активов, всего</t>
  </si>
  <si>
    <t>4.7.1.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</si>
  <si>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</si>
  <si>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</si>
  <si>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</si>
  <si>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Руководитель государственного бюджетного учреждения </t>
  </si>
  <si>
    <t>(уполномоченное  лицо)</t>
  </si>
  <si>
    <t>(подпись)</t>
  </si>
  <si>
    <t>(расшифровка подписи)</t>
  </si>
  <si>
    <t>Заместитель руководителя государственного бюджетного учреждения  по финансовым вопросам</t>
  </si>
  <si>
    <t xml:space="preserve">Главный бухгалтер государственного бюджетного учреждения </t>
  </si>
  <si>
    <t>Исполнитель</t>
  </si>
  <si>
    <t>тел. ______</t>
  </si>
  <si>
    <t>Примечание:</t>
  </si>
  <si>
    <t>2. Условие проверки: строка "Планируемый остаток на начало ..." плюс строка " Поступления, всего"  вычесть строку "Планируемый остаток средств на конец ..." должно быть равно строке "Выплаты, всего"</t>
  </si>
  <si>
    <t>(наименование должности лица, утверждающего документ)</t>
  </si>
  <si>
    <t>"_______"________________ 20____г.</t>
  </si>
  <si>
    <t>План финансово - хозяйственной деятельности</t>
  </si>
  <si>
    <t xml:space="preserve">на 20___  год </t>
  </si>
  <si>
    <t>КОДЫ</t>
  </si>
  <si>
    <t>Форма по КФД</t>
  </si>
  <si>
    <t>"_____"___________________ 20___г.</t>
  </si>
  <si>
    <t>Дата</t>
  </si>
  <si>
    <t>Наименование государственного бюджетного учреждения (подразделения)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</si>
  <si>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</si>
  <si>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</si>
  <si>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</si>
  <si>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</si>
  <si>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Уральское отделение Российской академии наук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</si>
  <si>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</si>
  <si>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</si>
  <si>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</si>
  <si>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</si>
  <si>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</si>
  <si>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 xml:space="preserve">земельный налог </t>
  </si>
  <si>
    <t>1.В разделе II и III  не допускается добавлять в таблицу дополнительные стоки и столбцы</t>
  </si>
  <si>
    <t>Бюджетные инвестиции     (в ОФК)</t>
  </si>
  <si>
    <r>
      <rPr>
        <b/>
        <sz val="16"/>
        <rFont val="Times New Roman"/>
        <family val="1"/>
      </rPr>
      <t>Остаток</t>
    </r>
    <r>
      <rPr>
        <sz val="16"/>
        <rFont val="Times New Roman"/>
        <family val="1"/>
      </rPr>
      <t xml:space="preserve"> средств на начало планируемого года</t>
    </r>
  </si>
  <si>
    <t xml:space="preserve"> от выполнения работ по грантам РФФИ</t>
  </si>
  <si>
    <t xml:space="preserve"> от выполнения работ по грантам РГНФ</t>
  </si>
  <si>
    <r>
      <t xml:space="preserve">Единица измерения: </t>
    </r>
    <r>
      <rPr>
        <b/>
        <sz val="11"/>
        <rFont val="Times New Roman"/>
        <family val="1"/>
      </rPr>
      <t>руб.</t>
    </r>
  </si>
  <si>
    <t xml:space="preserve">субсидии на иные цели (целевые субсидии) </t>
  </si>
  <si>
    <t>Субсидии на иные цели (целевые субсидии)  (в ОФК)</t>
  </si>
  <si>
    <t>средства от приносящей доход деятельности (хоздоговоры)</t>
  </si>
  <si>
    <t>деятельность  приносящая доход с целевыми средствами (гранты РФФИ, РГНФ, благотворительность и т.п.)</t>
  </si>
  <si>
    <t>Нематериальные активы (остаточная стоимость, стр.040-стр.050</t>
  </si>
  <si>
    <t>330</t>
  </si>
  <si>
    <t>Прочая дебиторская задолженность (021000000)</t>
  </si>
  <si>
    <t>УТВЕРЖДАЮ</t>
  </si>
  <si>
    <t>Приложение к Порядку  составления и утверждения плана финансово-хозяйственной деятельности  федеральных государственных бюджетных учреждений, находящихся в ведении Уральского  отделения Российской академии наук,  утвержденному распоряжением УрО РАН от 26 декабря 2012г. № 556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</si>
</sst>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Border="1" applyAlignment="1">
      <alignment vertical="top" wrapText="1"/>
      <protection/>
    </xf>
    <xf numFmtId="0" fontId="2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9" fillId="0" borderId="0" xfId="52" applyFont="1" applyBorder="1">
      <alignment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top" wrapText="1"/>
      <protection/>
    </xf>
    <xf numFmtId="0" fontId="6" fillId="0" borderId="10" xfId="52" applyFont="1" applyBorder="1" applyAlignment="1">
      <alignment horizontal="center" vertical="top" wrapText="1"/>
      <protection/>
    </xf>
    <xf numFmtId="4" fontId="6" fillId="0" borderId="10" xfId="52" applyNumberFormat="1" applyFont="1" applyBorder="1" applyAlignment="1">
      <alignment horizontal="center" vertical="top" wrapText="1"/>
      <protection/>
    </xf>
    <xf numFmtId="4" fontId="6" fillId="0" borderId="10" xfId="52" applyNumberFormat="1" applyFont="1" applyFill="1" applyBorder="1" applyAlignment="1">
      <alignment horizontal="center" vertical="top" wrapText="1"/>
      <protection/>
    </xf>
    <xf numFmtId="4" fontId="6" fillId="33" borderId="10" xfId="52" applyNumberFormat="1" applyFont="1" applyFill="1" applyBorder="1" applyAlignment="1">
      <alignment horizontal="center" vertical="top" wrapText="1"/>
      <protection/>
    </xf>
    <xf numFmtId="4" fontId="6" fillId="34" borderId="10" xfId="52" applyNumberFormat="1" applyFont="1" applyFill="1" applyBorder="1" applyAlignment="1">
      <alignment horizontal="center" vertical="top" wrapText="1"/>
      <protection/>
    </xf>
    <xf numFmtId="4" fontId="5" fillId="34" borderId="10" xfId="52" applyNumberFormat="1" applyFont="1" applyFill="1" applyBorder="1" applyAlignment="1">
      <alignment horizontal="center" vertical="top" wrapText="1"/>
      <protection/>
    </xf>
    <xf numFmtId="0" fontId="11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4" fontId="3" fillId="0" borderId="10" xfId="52" applyNumberFormat="1" applyFont="1" applyBorder="1" applyAlignment="1">
      <alignment horizontal="center" vertical="top" wrapText="1"/>
      <protection/>
    </xf>
    <xf numFmtId="4" fontId="5" fillId="0" borderId="10" xfId="52" applyNumberFormat="1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16" fontId="3" fillId="0" borderId="10" xfId="52" applyNumberFormat="1" applyFont="1" applyBorder="1" applyAlignment="1">
      <alignment horizontal="center" vertical="center"/>
      <protection/>
    </xf>
    <xf numFmtId="0" fontId="12" fillId="0" borderId="10" xfId="52" applyFont="1" applyBorder="1" applyAlignment="1">
      <alignment vertical="top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11" fillId="0" borderId="0" xfId="52" applyFont="1" applyAlignment="1">
      <alignment vertic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top" wrapText="1"/>
      <protection/>
    </xf>
    <xf numFmtId="0" fontId="14" fillId="0" borderId="10" xfId="52" applyFont="1" applyBorder="1" applyAlignment="1">
      <alignment horizontal="center" vertical="top" wrapText="1"/>
      <protection/>
    </xf>
    <xf numFmtId="4" fontId="14" fillId="0" borderId="10" xfId="52" applyNumberFormat="1" applyFont="1" applyBorder="1" applyAlignment="1">
      <alignment horizontal="center" vertical="top" wrapText="1"/>
      <protection/>
    </xf>
    <xf numFmtId="4" fontId="14" fillId="33" borderId="10" xfId="52" applyNumberFormat="1" applyFont="1" applyFill="1" applyBorder="1" applyAlignment="1">
      <alignment horizontal="center" vertical="top" wrapText="1"/>
      <protection/>
    </xf>
    <xf numFmtId="4" fontId="14" fillId="34" borderId="10" xfId="52" applyNumberFormat="1" applyFont="1" applyFill="1" applyBorder="1" applyAlignment="1">
      <alignment horizontal="center" vertical="top" wrapText="1"/>
      <protection/>
    </xf>
    <xf numFmtId="4" fontId="15" fillId="34" borderId="10" xfId="52" applyNumberFormat="1" applyFont="1" applyFill="1" applyBorder="1" applyAlignment="1">
      <alignment horizontal="center" vertical="top" wrapText="1"/>
      <protection/>
    </xf>
    <xf numFmtId="0" fontId="16" fillId="0" borderId="0" xfId="52" applyFont="1">
      <alignment/>
      <protection/>
    </xf>
    <xf numFmtId="0" fontId="13" fillId="0" borderId="10" xfId="52" applyFont="1" applyBorder="1" applyAlignment="1">
      <alignment vertical="top" wrapText="1"/>
      <protection/>
    </xf>
    <xf numFmtId="4" fontId="14" fillId="0" borderId="10" xfId="52" applyNumberFormat="1" applyFont="1" applyFill="1" applyBorder="1" applyAlignment="1">
      <alignment horizontal="center" vertical="top" wrapText="1"/>
      <protection/>
    </xf>
    <xf numFmtId="4" fontId="10" fillId="0" borderId="10" xfId="52" applyNumberFormat="1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4" fontId="6" fillId="0" borderId="11" xfId="52" applyNumberFormat="1" applyFont="1" applyBorder="1" applyAlignment="1">
      <alignment horizontal="center" vertical="top" wrapText="1"/>
      <protection/>
    </xf>
    <xf numFmtId="4" fontId="6" fillId="0" borderId="11" xfId="52" applyNumberFormat="1" applyFont="1" applyFill="1" applyBorder="1" applyAlignment="1">
      <alignment horizontal="center" vertical="top" wrapText="1"/>
      <protection/>
    </xf>
    <xf numFmtId="4" fontId="6" fillId="33" borderId="11" xfId="52" applyNumberFormat="1" applyFont="1" applyFill="1" applyBorder="1" applyAlignment="1">
      <alignment horizontal="center" vertical="top" wrapText="1"/>
      <protection/>
    </xf>
    <xf numFmtId="4" fontId="6" fillId="34" borderId="11" xfId="52" applyNumberFormat="1" applyFont="1" applyFill="1" applyBorder="1" applyAlignment="1">
      <alignment horizontal="center" vertical="top" wrapText="1"/>
      <protection/>
    </xf>
    <xf numFmtId="4" fontId="5" fillId="34" borderId="11" xfId="52" applyNumberFormat="1" applyFont="1" applyFill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" fontId="3" fillId="0" borderId="12" xfId="52" applyNumberFormat="1" applyFont="1" applyBorder="1" applyAlignment="1">
      <alignment horizontal="center" vertical="top" wrapText="1"/>
      <protection/>
    </xf>
    <xf numFmtId="4" fontId="17" fillId="0" borderId="12" xfId="52" applyNumberFormat="1" applyFont="1" applyBorder="1" applyAlignment="1">
      <alignment horizontal="center" vertical="top" wrapText="1"/>
      <protection/>
    </xf>
    <xf numFmtId="0" fontId="18" fillId="0" borderId="10" xfId="52" applyFont="1" applyBorder="1" applyAlignment="1">
      <alignment vertical="top" wrapText="1"/>
      <protection/>
    </xf>
    <xf numFmtId="0" fontId="17" fillId="0" borderId="10" xfId="52" applyFont="1" applyBorder="1" applyAlignment="1">
      <alignment vertical="top" wrapText="1" shrinkToFit="1"/>
      <protection/>
    </xf>
    <xf numFmtId="4" fontId="17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>
      <alignment/>
      <protection/>
    </xf>
    <xf numFmtId="0" fontId="5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top"/>
      <protection/>
    </xf>
    <xf numFmtId="0" fontId="17" fillId="0" borderId="10" xfId="52" applyFont="1" applyBorder="1" applyAlignment="1">
      <alignment vertical="top" wrapText="1"/>
      <protection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4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4" fontId="3" fillId="34" borderId="10" xfId="52" applyNumberFormat="1" applyFont="1" applyFill="1" applyBorder="1" applyAlignment="1">
      <alignment horizontal="center" vertical="top" wrapText="1"/>
      <protection/>
    </xf>
    <xf numFmtId="4" fontId="17" fillId="34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2" fillId="0" borderId="0" xfId="52" applyFill="1">
      <alignment/>
      <protection/>
    </xf>
    <xf numFmtId="0" fontId="20" fillId="0" borderId="12" xfId="52" applyFont="1" applyBorder="1" applyAlignment="1">
      <alignment vertical="top" wrapText="1"/>
      <protection/>
    </xf>
    <xf numFmtId="0" fontId="21" fillId="0" borderId="12" xfId="52" applyFont="1" applyBorder="1" applyAlignment="1">
      <alignment horizontal="center" vertical="top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5" fillId="0" borderId="13" xfId="52" applyFont="1" applyFill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0" fontId="10" fillId="0" borderId="12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34" borderId="10" xfId="52" applyFont="1" applyFill="1" applyBorder="1" applyAlignment="1">
      <alignment horizontal="center" vertical="top" wrapText="1"/>
      <protection/>
    </xf>
    <xf numFmtId="0" fontId="10" fillId="0" borderId="15" xfId="52" applyFont="1" applyBorder="1" applyAlignment="1">
      <alignment horizontal="center" vertical="top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11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10" fillId="0" borderId="18" xfId="52" applyFont="1" applyBorder="1" applyAlignment="1">
      <alignment vertical="top" wrapText="1"/>
      <protection/>
    </xf>
    <xf numFmtId="0" fontId="10" fillId="0" borderId="18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22" fillId="0" borderId="0" xfId="52" applyFont="1" applyBorder="1" applyAlignment="1">
      <alignment horizontal="center" vertical="top" wrapText="1"/>
      <protection/>
    </xf>
    <xf numFmtId="0" fontId="22" fillId="0" borderId="0" xfId="52" applyFont="1" applyAlignment="1">
      <alignment horizontal="center"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22" fillId="0" borderId="18" xfId="52" applyFont="1" applyBorder="1" applyAlignment="1">
      <alignment vertical="top" wrapText="1"/>
      <protection/>
    </xf>
    <xf numFmtId="0" fontId="2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17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0" xfId="52" applyFont="1">
      <alignment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24" fillId="34" borderId="18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0" fillId="0" borderId="0" xfId="0" applyFont="1" applyFill="1" applyAlignment="1">
      <alignment wrapText="1"/>
    </xf>
    <xf numFmtId="49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2" fillId="0" borderId="20" xfId="0" applyFont="1" applyFill="1" applyBorder="1" applyAlignment="1">
      <alignment wrapText="1"/>
    </xf>
    <xf numFmtId="49" fontId="61" fillId="0" borderId="21" xfId="0" applyNumberFormat="1" applyFont="1" applyFill="1" applyBorder="1" applyAlignment="1">
      <alignment wrapText="1"/>
    </xf>
    <xf numFmtId="0" fontId="62" fillId="0" borderId="22" xfId="0" applyFont="1" applyFill="1" applyBorder="1" applyAlignment="1">
      <alignment wrapText="1"/>
    </xf>
    <xf numFmtId="0" fontId="61" fillId="0" borderId="22" xfId="0" applyFont="1" applyFill="1" applyBorder="1" applyAlignment="1">
      <alignment wrapText="1"/>
    </xf>
    <xf numFmtId="49" fontId="61" fillId="0" borderId="10" xfId="0" applyNumberFormat="1" applyFont="1" applyFill="1" applyBorder="1" applyAlignment="1">
      <alignment/>
    </xf>
    <xf numFmtId="0" fontId="61" fillId="0" borderId="23" xfId="0" applyFont="1" applyFill="1" applyBorder="1" applyAlignment="1">
      <alignment wrapText="1"/>
    </xf>
    <xf numFmtId="49" fontId="61" fillId="0" borderId="24" xfId="0" applyNumberFormat="1" applyFont="1" applyFill="1" applyBorder="1" applyAlignment="1">
      <alignment/>
    </xf>
    <xf numFmtId="0" fontId="62" fillId="0" borderId="25" xfId="0" applyFont="1" applyFill="1" applyBorder="1" applyAlignment="1">
      <alignment wrapText="1"/>
    </xf>
    <xf numFmtId="49" fontId="62" fillId="0" borderId="26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61" fillId="0" borderId="27" xfId="0" applyFont="1" applyFill="1" applyBorder="1" applyAlignment="1">
      <alignment wrapText="1"/>
    </xf>
    <xf numFmtId="49" fontId="61" fillId="0" borderId="27" xfId="0" applyNumberFormat="1" applyFont="1" applyFill="1" applyBorder="1" applyAlignment="1">
      <alignment/>
    </xf>
    <xf numFmtId="49" fontId="62" fillId="0" borderId="21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2" fillId="0" borderId="22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49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9" fontId="61" fillId="0" borderId="0" xfId="0" applyNumberFormat="1" applyFont="1" applyFill="1" applyAlignment="1">
      <alignment/>
    </xf>
    <xf numFmtId="0" fontId="61" fillId="0" borderId="24" xfId="0" applyFont="1" applyFill="1" applyBorder="1" applyAlignment="1">
      <alignment horizontal="center" wrapText="1"/>
    </xf>
    <xf numFmtId="49" fontId="61" fillId="0" borderId="24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2" fontId="61" fillId="0" borderId="21" xfId="0" applyNumberFormat="1" applyFont="1" applyFill="1" applyBorder="1" applyAlignment="1">
      <alignment wrapText="1"/>
    </xf>
    <xf numFmtId="2" fontId="61" fillId="0" borderId="28" xfId="0" applyNumberFormat="1" applyFont="1" applyFill="1" applyBorder="1" applyAlignment="1">
      <alignment wrapText="1"/>
    </xf>
    <xf numFmtId="2" fontId="61" fillId="0" borderId="10" xfId="0" applyNumberFormat="1" applyFont="1" applyFill="1" applyBorder="1" applyAlignment="1">
      <alignment/>
    </xf>
    <xf numFmtId="2" fontId="61" fillId="0" borderId="24" xfId="0" applyNumberFormat="1" applyFont="1" applyFill="1" applyBorder="1" applyAlignment="1">
      <alignment/>
    </xf>
    <xf numFmtId="2" fontId="62" fillId="0" borderId="26" xfId="0" applyNumberFormat="1" applyFont="1" applyFill="1" applyBorder="1" applyAlignment="1">
      <alignment/>
    </xf>
    <xf numFmtId="2" fontId="61" fillId="0" borderId="27" xfId="0" applyNumberFormat="1" applyFont="1" applyFill="1" applyBorder="1" applyAlignment="1">
      <alignment/>
    </xf>
    <xf numFmtId="2" fontId="62" fillId="0" borderId="21" xfId="0" applyNumberFormat="1" applyFont="1" applyFill="1" applyBorder="1" applyAlignment="1">
      <alignment/>
    </xf>
    <xf numFmtId="2" fontId="62" fillId="0" borderId="29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2" fontId="62" fillId="0" borderId="28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 wrapText="1"/>
    </xf>
    <xf numFmtId="2" fontId="62" fillId="0" borderId="10" xfId="0" applyNumberFormat="1" applyFont="1" applyFill="1" applyBorder="1" applyAlignment="1">
      <alignment wrapText="1"/>
    </xf>
    <xf numFmtId="2" fontId="62" fillId="0" borderId="28" xfId="0" applyNumberFormat="1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wrapText="1"/>
    </xf>
    <xf numFmtId="2" fontId="62" fillId="0" borderId="29" xfId="0" applyNumberFormat="1" applyFont="1" applyFill="1" applyBorder="1" applyAlignment="1">
      <alignment wrapText="1"/>
    </xf>
    <xf numFmtId="2" fontId="62" fillId="0" borderId="30" xfId="0" applyNumberFormat="1" applyFont="1" applyFill="1" applyBorder="1" applyAlignment="1">
      <alignment/>
    </xf>
    <xf numFmtId="2" fontId="62" fillId="0" borderId="27" xfId="0" applyNumberFormat="1" applyFont="1" applyFill="1" applyBorder="1" applyAlignment="1">
      <alignment/>
    </xf>
    <xf numFmtId="2" fontId="61" fillId="34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2" fontId="62" fillId="34" borderId="10" xfId="0" applyNumberFormat="1" applyFont="1" applyFill="1" applyBorder="1" applyAlignment="1">
      <alignment/>
    </xf>
    <xf numFmtId="2" fontId="61" fillId="34" borderId="24" xfId="0" applyNumberFormat="1" applyFont="1" applyFill="1" applyBorder="1" applyAlignment="1">
      <alignment/>
    </xf>
    <xf numFmtId="2" fontId="62" fillId="34" borderId="0" xfId="0" applyNumberFormat="1" applyFont="1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34" borderId="0" xfId="0" applyFont="1" applyFill="1" applyAlignment="1">
      <alignment horizontal="left" vertical="top" wrapText="1"/>
    </xf>
    <xf numFmtId="0" fontId="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wrapText="1"/>
      <protection/>
    </xf>
    <xf numFmtId="0" fontId="5" fillId="34" borderId="0" xfId="52" applyFont="1" applyFill="1" applyBorder="1" applyAlignment="1">
      <alignment horizontal="left" wrapText="1"/>
      <protection/>
    </xf>
    <xf numFmtId="0" fontId="5" fillId="0" borderId="0" xfId="52" applyFont="1" applyAlignment="1">
      <alignment horizontal="left"/>
      <protection/>
    </xf>
    <xf numFmtId="0" fontId="17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y\&#1056;&#1072;&#1073;&#1086;&#1095;&#1080;&#1081;%20&#1089;&#1090;&#1086;&#1083;\&#1053;&#1086;&#1074;&#1072;&#1103;%20&#1087;&#1072;&#1087;&#1082;&#1072;%20(3)\&#1092;&#1086;&#1088;&#1084;&#1072;%20&#1087;&#1083;&#1072;&#1085;&#1072;%20&#1060;&#1061;&#1044;%20%20&#1080;&#1089;&#1087;&#1088;&#1072;&#1074;&#1083;&#1077;&#1085;&#1085;&#1099;&#1081;%20&#1086;&#1090;%2002.04.12%20&#8470;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аздел2 с распределением расх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7.421875" style="0" customWidth="1"/>
    <col min="7" max="7" width="20.28125" style="0" customWidth="1"/>
  </cols>
  <sheetData>
    <row r="1" spans="1:7" ht="24" customHeight="1">
      <c r="A1" s="98"/>
      <c r="B1" s="98"/>
      <c r="C1" s="98"/>
      <c r="D1" s="99"/>
      <c r="E1" s="176" t="s">
        <v>329</v>
      </c>
      <c r="F1" s="176"/>
      <c r="G1" s="176"/>
    </row>
    <row r="2" spans="1:7" ht="71.25" customHeight="1">
      <c r="A2" s="98"/>
      <c r="B2" s="98"/>
      <c r="C2" s="98"/>
      <c r="D2" s="99"/>
      <c r="E2" s="176"/>
      <c r="F2" s="176"/>
      <c r="G2" s="176"/>
    </row>
    <row r="3" spans="1:7" ht="15">
      <c r="A3" s="98"/>
      <c r="B3" s="98"/>
      <c r="C3" s="98"/>
      <c r="D3" s="99"/>
      <c r="E3" s="177" t="s">
        <v>328</v>
      </c>
      <c r="F3" s="177"/>
      <c r="G3" s="177"/>
    </row>
    <row r="4" spans="1:7" ht="15">
      <c r="A4" s="98"/>
      <c r="B4" s="98"/>
      <c r="C4" s="98"/>
      <c r="D4" s="99"/>
      <c r="E4" s="178"/>
      <c r="F4" s="178"/>
      <c r="G4" s="178"/>
    </row>
    <row r="5" spans="1:7" ht="15">
      <c r="A5" s="98"/>
      <c r="B5" s="98"/>
      <c r="C5" s="98"/>
      <c r="D5" s="99"/>
      <c r="E5" s="179" t="s">
        <v>295</v>
      </c>
      <c r="F5" s="179"/>
      <c r="G5" s="179"/>
    </row>
    <row r="6" spans="1:7" ht="15">
      <c r="A6" s="98"/>
      <c r="B6" s="98"/>
      <c r="C6" s="98"/>
      <c r="D6" s="99"/>
      <c r="E6" s="101"/>
      <c r="F6" s="178"/>
      <c r="G6" s="178"/>
    </row>
    <row r="7" spans="1:7" ht="15">
      <c r="A7" s="98"/>
      <c r="B7" s="98"/>
      <c r="C7" s="98"/>
      <c r="D7" s="99"/>
      <c r="E7" s="100" t="s">
        <v>287</v>
      </c>
      <c r="F7" s="179" t="s">
        <v>288</v>
      </c>
      <c r="G7" s="179"/>
    </row>
    <row r="8" spans="1:7" ht="15">
      <c r="A8" s="98"/>
      <c r="B8" s="98"/>
      <c r="C8" s="98"/>
      <c r="D8" s="99"/>
      <c r="E8" s="179" t="s">
        <v>296</v>
      </c>
      <c r="F8" s="179"/>
      <c r="G8" s="179"/>
    </row>
    <row r="9" spans="1:7" ht="15">
      <c r="A9" s="98"/>
      <c r="B9" s="98"/>
      <c r="C9" s="98"/>
      <c r="D9" s="99"/>
      <c r="E9" s="98"/>
      <c r="F9" s="98"/>
      <c r="G9" s="98"/>
    </row>
    <row r="10" spans="1:7" ht="18.75">
      <c r="A10" s="180" t="s">
        <v>297</v>
      </c>
      <c r="B10" s="180"/>
      <c r="C10" s="180"/>
      <c r="D10" s="180"/>
      <c r="E10" s="180"/>
      <c r="F10" s="180"/>
      <c r="G10" s="180"/>
    </row>
    <row r="11" spans="1:7" ht="18.75">
      <c r="A11" s="180" t="s">
        <v>298</v>
      </c>
      <c r="B11" s="180"/>
      <c r="C11" s="180"/>
      <c r="D11" s="180"/>
      <c r="E11" s="180"/>
      <c r="F11" s="180"/>
      <c r="G11" s="180"/>
    </row>
    <row r="12" spans="1:7" ht="18.75">
      <c r="A12" s="102"/>
      <c r="B12" s="102"/>
      <c r="C12" s="102"/>
      <c r="D12" s="102"/>
      <c r="E12" s="102"/>
      <c r="F12" s="103"/>
      <c r="G12" s="104" t="s">
        <v>299</v>
      </c>
    </row>
    <row r="13" spans="1:7" ht="24.75">
      <c r="A13" s="102"/>
      <c r="B13" s="102"/>
      <c r="C13" s="102"/>
      <c r="D13" s="102"/>
      <c r="E13" s="102"/>
      <c r="F13" s="105" t="s">
        <v>300</v>
      </c>
      <c r="G13" s="106"/>
    </row>
    <row r="14" spans="1:7" ht="15">
      <c r="A14" s="181" t="s">
        <v>301</v>
      </c>
      <c r="B14" s="181"/>
      <c r="C14" s="181"/>
      <c r="D14" s="181"/>
      <c r="E14" s="181"/>
      <c r="F14" s="105" t="s">
        <v>302</v>
      </c>
      <c r="G14" s="106"/>
    </row>
    <row r="15" spans="1:7" ht="15">
      <c r="A15" s="103"/>
      <c r="B15" s="103"/>
      <c r="C15" s="103"/>
      <c r="D15" s="103"/>
      <c r="E15" s="103"/>
      <c r="F15" s="107"/>
      <c r="G15" s="106"/>
    </row>
    <row r="16" spans="1:7" ht="15">
      <c r="A16" s="98"/>
      <c r="B16" s="98"/>
      <c r="C16" s="98"/>
      <c r="D16" s="99"/>
      <c r="E16" s="98"/>
      <c r="F16" s="105"/>
      <c r="G16" s="106"/>
    </row>
    <row r="17" spans="1:7" ht="61.5" customHeight="1">
      <c r="A17" s="98" t="s">
        <v>303</v>
      </c>
      <c r="B17" s="108"/>
      <c r="C17" s="108"/>
      <c r="D17" s="108"/>
      <c r="E17" s="109"/>
      <c r="F17" s="105" t="s">
        <v>304</v>
      </c>
      <c r="G17" s="106"/>
    </row>
    <row r="18" spans="1:7" ht="15">
      <c r="A18" s="98"/>
      <c r="B18" s="98"/>
      <c r="C18" s="98"/>
      <c r="D18" s="110"/>
      <c r="E18" s="110"/>
      <c r="F18" s="107"/>
      <c r="G18" s="111"/>
    </row>
    <row r="19" spans="1:7" ht="15">
      <c r="A19" s="98"/>
      <c r="B19" s="98"/>
      <c r="C19" s="98"/>
      <c r="D19" s="110"/>
      <c r="E19" s="110"/>
      <c r="F19" s="107"/>
      <c r="G19" s="111"/>
    </row>
    <row r="20" spans="1:7" ht="15">
      <c r="A20" s="98"/>
      <c r="B20" s="98"/>
      <c r="C20" s="98"/>
      <c r="D20" s="110"/>
      <c r="E20" s="110"/>
      <c r="F20" s="112"/>
      <c r="G20" s="113"/>
    </row>
    <row r="21" spans="1:7" ht="15">
      <c r="A21" s="98" t="s">
        <v>305</v>
      </c>
      <c r="B21" s="182"/>
      <c r="C21" s="182"/>
      <c r="D21" s="182"/>
      <c r="E21" s="182"/>
      <c r="F21" s="114"/>
      <c r="G21" s="106"/>
    </row>
    <row r="22" spans="1:7" ht="22.5" customHeight="1">
      <c r="A22" s="98" t="s">
        <v>320</v>
      </c>
      <c r="B22" s="98"/>
      <c r="C22" s="98"/>
      <c r="D22" s="115"/>
      <c r="E22" s="115"/>
      <c r="F22" s="116" t="s">
        <v>306</v>
      </c>
      <c r="G22" s="106">
        <v>383</v>
      </c>
    </row>
    <row r="23" spans="1:7" ht="63.75" customHeight="1">
      <c r="A23" s="98" t="s">
        <v>307</v>
      </c>
      <c r="B23" s="183" t="s">
        <v>308</v>
      </c>
      <c r="C23" s="183"/>
      <c r="D23" s="183"/>
      <c r="E23" s="184"/>
      <c r="F23" s="117"/>
      <c r="G23" s="118"/>
    </row>
    <row r="24" spans="1:7" ht="15">
      <c r="A24" s="98"/>
      <c r="B24" s="98"/>
      <c r="C24" s="98"/>
      <c r="D24" s="110"/>
      <c r="E24" s="110"/>
      <c r="F24" s="117"/>
      <c r="G24" s="118"/>
    </row>
    <row r="25" spans="1:7" ht="63" customHeight="1">
      <c r="A25" s="98" t="s">
        <v>309</v>
      </c>
      <c r="B25" s="187"/>
      <c r="C25" s="187"/>
      <c r="D25" s="187"/>
      <c r="E25" s="188"/>
      <c r="F25" s="188"/>
      <c r="G25" s="118"/>
    </row>
    <row r="26" spans="1:7" ht="15">
      <c r="A26" s="98"/>
      <c r="B26" s="98"/>
      <c r="C26" s="98"/>
      <c r="D26" s="110"/>
      <c r="E26" s="110"/>
      <c r="F26" s="110"/>
      <c r="G26" s="110"/>
    </row>
    <row r="27" spans="1:7" ht="15">
      <c r="A27" s="98"/>
      <c r="B27" s="98"/>
      <c r="C27" s="98"/>
      <c r="D27" s="110"/>
      <c r="E27" s="110"/>
      <c r="F27" s="110"/>
      <c r="G27" s="110"/>
    </row>
    <row r="28" spans="1:7" ht="15">
      <c r="A28" s="119"/>
      <c r="B28" s="119"/>
      <c r="C28" s="115"/>
      <c r="D28" s="115"/>
      <c r="E28" s="115"/>
      <c r="F28" s="110"/>
      <c r="G28" s="110"/>
    </row>
    <row r="29" spans="1:7" ht="15">
      <c r="A29" s="181" t="s">
        <v>310</v>
      </c>
      <c r="B29" s="181"/>
      <c r="C29" s="181"/>
      <c r="D29" s="181"/>
      <c r="E29" s="181"/>
      <c r="F29" s="181"/>
      <c r="G29" s="181"/>
    </row>
    <row r="30" spans="1:7" ht="15">
      <c r="A30" s="120"/>
      <c r="B30" s="120"/>
      <c r="C30" s="120"/>
      <c r="D30" s="103"/>
      <c r="E30" s="120"/>
      <c r="F30" s="120"/>
      <c r="G30" s="120"/>
    </row>
    <row r="31" spans="1:7" ht="15">
      <c r="A31" s="185" t="s">
        <v>311</v>
      </c>
      <c r="B31" s="185"/>
      <c r="C31" s="185"/>
      <c r="D31" s="185"/>
      <c r="E31" s="185"/>
      <c r="F31" s="185"/>
      <c r="G31" s="185"/>
    </row>
    <row r="32" spans="1:7" ht="15">
      <c r="A32" s="186"/>
      <c r="B32" s="186"/>
      <c r="C32" s="186"/>
      <c r="D32" s="186"/>
      <c r="E32" s="186"/>
      <c r="F32" s="186"/>
      <c r="G32" s="186"/>
    </row>
    <row r="33" spans="1:7" ht="15">
      <c r="A33" s="185" t="s">
        <v>312</v>
      </c>
      <c r="B33" s="185"/>
      <c r="C33" s="185"/>
      <c r="D33" s="185"/>
      <c r="E33" s="185"/>
      <c r="F33" s="185"/>
      <c r="G33" s="185"/>
    </row>
    <row r="34" spans="1:7" ht="15">
      <c r="A34" s="186"/>
      <c r="B34" s="186"/>
      <c r="C34" s="186"/>
      <c r="D34" s="186"/>
      <c r="E34" s="186"/>
      <c r="F34" s="186"/>
      <c r="G34" s="186"/>
    </row>
    <row r="35" spans="1:7" ht="15">
      <c r="A35" s="185" t="s">
        <v>313</v>
      </c>
      <c r="B35" s="185"/>
      <c r="C35" s="185"/>
      <c r="D35" s="185"/>
      <c r="E35" s="185"/>
      <c r="F35" s="185"/>
      <c r="G35" s="185"/>
    </row>
    <row r="36" spans="1:7" ht="15">
      <c r="A36" s="186"/>
      <c r="B36" s="186"/>
      <c r="C36" s="186"/>
      <c r="D36" s="186"/>
      <c r="E36" s="186"/>
      <c r="F36" s="186"/>
      <c r="G36" s="186"/>
    </row>
  </sheetData>
  <sheetProtection/>
  <mergeCells count="20">
    <mergeCell ref="A35:G35"/>
    <mergeCell ref="A36:G36"/>
    <mergeCell ref="B25:F25"/>
    <mergeCell ref="A29:G29"/>
    <mergeCell ref="A31:G31"/>
    <mergeCell ref="A32:G32"/>
    <mergeCell ref="A33:G33"/>
    <mergeCell ref="A34:G34"/>
    <mergeCell ref="E8:G8"/>
    <mergeCell ref="A10:G10"/>
    <mergeCell ref="A11:G11"/>
    <mergeCell ref="A14:E14"/>
    <mergeCell ref="B21:E21"/>
    <mergeCell ref="B23:E23"/>
    <mergeCell ref="E1:G2"/>
    <mergeCell ref="E3:G3"/>
    <mergeCell ref="E4:G4"/>
    <mergeCell ref="E5:G5"/>
    <mergeCell ref="F6:G6"/>
    <mergeCell ref="F7:G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1">
      <selection activeCell="N109" sqref="N109"/>
    </sheetView>
  </sheetViews>
  <sheetFormatPr defaultColWidth="9.140625" defaultRowHeight="15"/>
  <cols>
    <col min="1" max="1" width="72.140625" style="125" customWidth="1"/>
    <col min="2" max="2" width="7.8515625" style="147" customWidth="1"/>
    <col min="3" max="3" width="14.57421875" style="126" customWidth="1"/>
    <col min="4" max="4" width="16.140625" style="126" customWidth="1"/>
    <col min="5" max="5" width="12.140625" style="126" customWidth="1"/>
    <col min="6" max="6" width="15.8515625" style="126" customWidth="1"/>
    <col min="7" max="7" width="12.57421875" style="126" customWidth="1"/>
    <col min="8" max="8" width="9.8515625" style="126" hidden="1" customWidth="1"/>
    <col min="9" max="9" width="12.140625" style="136" customWidth="1"/>
    <col min="10" max="16384" width="9.140625" style="126" customWidth="1"/>
  </cols>
  <sheetData>
    <row r="1" spans="1:2" s="123" customFormat="1" ht="18.75">
      <c r="A1" s="121" t="s">
        <v>0</v>
      </c>
      <c r="B1" s="122"/>
    </row>
    <row r="2" spans="1:13" ht="20.25" customHeight="1">
      <c r="A2" s="190" t="s">
        <v>1</v>
      </c>
      <c r="B2" s="191" t="s">
        <v>2</v>
      </c>
      <c r="C2" s="190" t="s">
        <v>3</v>
      </c>
      <c r="D2" s="190"/>
      <c r="E2" s="190"/>
      <c r="F2" s="190"/>
      <c r="G2" s="190"/>
      <c r="H2" s="190"/>
      <c r="I2" s="166"/>
      <c r="J2" s="125"/>
      <c r="K2" s="125"/>
      <c r="L2" s="125"/>
      <c r="M2" s="125"/>
    </row>
    <row r="3" spans="1:13" ht="46.5" customHeight="1">
      <c r="A3" s="190"/>
      <c r="B3" s="191"/>
      <c r="C3" s="190" t="s">
        <v>4</v>
      </c>
      <c r="D3" s="190"/>
      <c r="E3" s="190" t="s">
        <v>321</v>
      </c>
      <c r="F3" s="192" t="s">
        <v>324</v>
      </c>
      <c r="G3" s="190" t="s">
        <v>5</v>
      </c>
      <c r="H3" s="190" t="s">
        <v>6</v>
      </c>
      <c r="I3" s="189" t="s">
        <v>7</v>
      </c>
      <c r="J3" s="125"/>
      <c r="K3" s="125"/>
      <c r="L3" s="125"/>
      <c r="M3" s="125"/>
    </row>
    <row r="4" spans="1:13" ht="97.5" customHeight="1">
      <c r="A4" s="190"/>
      <c r="B4" s="191"/>
      <c r="C4" s="124" t="s">
        <v>179</v>
      </c>
      <c r="D4" s="172" t="s">
        <v>323</v>
      </c>
      <c r="E4" s="190"/>
      <c r="F4" s="193"/>
      <c r="G4" s="190"/>
      <c r="H4" s="190"/>
      <c r="I4" s="189"/>
      <c r="J4" s="125"/>
      <c r="K4" s="125"/>
      <c r="L4" s="125"/>
      <c r="M4" s="125"/>
    </row>
    <row r="5" spans="1:13" s="151" customFormat="1" ht="16.5" customHeight="1" thickBot="1">
      <c r="A5" s="148">
        <v>1</v>
      </c>
      <c r="B5" s="149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67">
        <v>9</v>
      </c>
      <c r="J5" s="150"/>
      <c r="K5" s="150"/>
      <c r="L5" s="150"/>
      <c r="M5" s="150"/>
    </row>
    <row r="6" spans="1:13" ht="15.75">
      <c r="A6" s="127" t="s">
        <v>39</v>
      </c>
      <c r="B6" s="128"/>
      <c r="C6" s="152"/>
      <c r="D6" s="152"/>
      <c r="E6" s="152"/>
      <c r="F6" s="152"/>
      <c r="G6" s="152"/>
      <c r="H6" s="152"/>
      <c r="I6" s="168"/>
      <c r="J6" s="125"/>
      <c r="K6" s="125"/>
      <c r="L6" s="125"/>
      <c r="M6" s="125"/>
    </row>
    <row r="7" spans="1:13" s="136" customFormat="1" ht="15.75">
      <c r="A7" s="129" t="s">
        <v>8</v>
      </c>
      <c r="B7" s="162" t="s">
        <v>40</v>
      </c>
      <c r="C7" s="163">
        <f aca="true" t="shared" si="0" ref="C7:H7">SUM(C9:C12)</f>
        <v>0</v>
      </c>
      <c r="D7" s="163">
        <f t="shared" si="0"/>
        <v>0</v>
      </c>
      <c r="E7" s="163">
        <f t="shared" si="0"/>
        <v>0</v>
      </c>
      <c r="F7" s="163">
        <f t="shared" si="0"/>
        <v>0</v>
      </c>
      <c r="G7" s="163">
        <f t="shared" si="0"/>
        <v>0</v>
      </c>
      <c r="H7" s="163">
        <f t="shared" si="0"/>
        <v>0</v>
      </c>
      <c r="I7" s="164">
        <f>C7+D7+E7+F7+G7+H7</f>
        <v>0</v>
      </c>
      <c r="J7" s="165"/>
      <c r="K7" s="165"/>
      <c r="L7" s="165"/>
      <c r="M7" s="165"/>
    </row>
    <row r="8" spans="1:9" ht="15.75">
      <c r="A8" s="130" t="s">
        <v>9</v>
      </c>
      <c r="B8" s="131"/>
      <c r="C8" s="154"/>
      <c r="D8" s="154"/>
      <c r="E8" s="154"/>
      <c r="F8" s="154"/>
      <c r="G8" s="154"/>
      <c r="H8" s="154"/>
      <c r="I8" s="161"/>
    </row>
    <row r="9" spans="1:9" ht="18.75" customHeight="1">
      <c r="A9" s="130" t="s">
        <v>11</v>
      </c>
      <c r="B9" s="131" t="s">
        <v>41</v>
      </c>
      <c r="C9" s="171"/>
      <c r="D9" s="171"/>
      <c r="E9" s="171"/>
      <c r="F9" s="171"/>
      <c r="G9" s="171"/>
      <c r="H9" s="171"/>
      <c r="I9" s="153">
        <f>C9+D9+E9+F9+G9+H9</f>
        <v>0</v>
      </c>
    </row>
    <row r="10" spans="1:9" ht="18.75" customHeight="1">
      <c r="A10" s="130" t="s">
        <v>12</v>
      </c>
      <c r="B10" s="131" t="s">
        <v>42</v>
      </c>
      <c r="C10" s="171"/>
      <c r="D10" s="171"/>
      <c r="E10" s="171"/>
      <c r="F10" s="171"/>
      <c r="G10" s="171"/>
      <c r="H10" s="171"/>
      <c r="I10" s="153">
        <f>C10+D10+E10+F10+G10+H10</f>
        <v>0</v>
      </c>
    </row>
    <row r="11" spans="1:9" ht="18.75" customHeight="1">
      <c r="A11" s="130" t="s">
        <v>13</v>
      </c>
      <c r="B11" s="131" t="s">
        <v>43</v>
      </c>
      <c r="C11" s="171"/>
      <c r="D11" s="171"/>
      <c r="E11" s="171"/>
      <c r="F11" s="171"/>
      <c r="G11" s="171"/>
      <c r="H11" s="171"/>
      <c r="I11" s="153">
        <f>C11+D11+E11+F11+G11+H11</f>
        <v>0</v>
      </c>
    </row>
    <row r="12" spans="1:9" ht="18.75" customHeight="1">
      <c r="A12" s="130" t="s">
        <v>14</v>
      </c>
      <c r="B12" s="131" t="s">
        <v>44</v>
      </c>
      <c r="C12" s="171"/>
      <c r="D12" s="171"/>
      <c r="E12" s="171"/>
      <c r="F12" s="171"/>
      <c r="G12" s="171"/>
      <c r="H12" s="171"/>
      <c r="I12" s="153">
        <f>C12+D12+E12+F12+G12+H12</f>
        <v>0</v>
      </c>
    </row>
    <row r="13" spans="1:9" ht="15.75">
      <c r="A13" s="129" t="s">
        <v>180</v>
      </c>
      <c r="B13" s="131" t="s">
        <v>45</v>
      </c>
      <c r="C13" s="163">
        <f>SUM(C15:C18)</f>
        <v>0</v>
      </c>
      <c r="D13" s="163">
        <f>SUM(D15:D18)</f>
        <v>0</v>
      </c>
      <c r="E13" s="163">
        <f>SUM(E15:E18)</f>
        <v>0</v>
      </c>
      <c r="F13" s="163">
        <f>SUM(F15:F18)</f>
        <v>0</v>
      </c>
      <c r="G13" s="163">
        <f>SUM(G15:G18)</f>
        <v>0</v>
      </c>
      <c r="H13" s="154"/>
      <c r="I13" s="164">
        <f>C13+D13+E13+F13+G13+H13</f>
        <v>0</v>
      </c>
    </row>
    <row r="14" spans="1:9" ht="15.75">
      <c r="A14" s="130" t="s">
        <v>10</v>
      </c>
      <c r="B14" s="131"/>
      <c r="C14" s="154"/>
      <c r="D14" s="154"/>
      <c r="E14" s="154"/>
      <c r="F14" s="154"/>
      <c r="G14" s="154"/>
      <c r="H14" s="154"/>
      <c r="I14" s="161"/>
    </row>
    <row r="15" spans="1:9" ht="21" customHeight="1">
      <c r="A15" s="130" t="s">
        <v>26</v>
      </c>
      <c r="B15" s="131" t="s">
        <v>46</v>
      </c>
      <c r="C15" s="171"/>
      <c r="D15" s="171"/>
      <c r="E15" s="171"/>
      <c r="F15" s="171"/>
      <c r="G15" s="171"/>
      <c r="H15" s="154"/>
      <c r="I15" s="153">
        <f>C15+D15+E15+F15+G15+H15</f>
        <v>0</v>
      </c>
    </row>
    <row r="16" spans="1:9" ht="21" customHeight="1">
      <c r="A16" s="130" t="s">
        <v>181</v>
      </c>
      <c r="B16" s="131" t="s">
        <v>47</v>
      </c>
      <c r="C16" s="171"/>
      <c r="D16" s="171"/>
      <c r="E16" s="171"/>
      <c r="F16" s="171"/>
      <c r="G16" s="171"/>
      <c r="H16" s="154"/>
      <c r="I16" s="153">
        <f>C16+D16+E16+F16+G16+H16</f>
        <v>0</v>
      </c>
    </row>
    <row r="17" spans="1:9" ht="21" customHeight="1">
      <c r="A17" s="130" t="s">
        <v>27</v>
      </c>
      <c r="B17" s="131" t="s">
        <v>48</v>
      </c>
      <c r="C17" s="171"/>
      <c r="D17" s="171"/>
      <c r="E17" s="171"/>
      <c r="F17" s="171"/>
      <c r="G17" s="171"/>
      <c r="H17" s="154"/>
      <c r="I17" s="153">
        <f>C17+D17+E17+F17+G17+H17</f>
        <v>0</v>
      </c>
    </row>
    <row r="18" spans="1:9" ht="21" customHeight="1">
      <c r="A18" s="130" t="s">
        <v>25</v>
      </c>
      <c r="B18" s="131" t="s">
        <v>49</v>
      </c>
      <c r="C18" s="171"/>
      <c r="D18" s="171"/>
      <c r="E18" s="171"/>
      <c r="F18" s="171"/>
      <c r="G18" s="171"/>
      <c r="H18" s="154"/>
      <c r="I18" s="153">
        <f>C18+D18+E18+F18+G18+H18</f>
        <v>0</v>
      </c>
    </row>
    <row r="19" spans="1:9" ht="18.75" customHeight="1">
      <c r="A19" s="129" t="s">
        <v>16</v>
      </c>
      <c r="B19" s="131" t="s">
        <v>50</v>
      </c>
      <c r="C19" s="163">
        <f>C7-C13</f>
        <v>0</v>
      </c>
      <c r="D19" s="163">
        <f>D7-D13</f>
        <v>0</v>
      </c>
      <c r="E19" s="163">
        <f>E7-E13</f>
        <v>0</v>
      </c>
      <c r="F19" s="163">
        <f>F7-F13</f>
        <v>0</v>
      </c>
      <c r="G19" s="163">
        <f>G7-G13</f>
        <v>0</v>
      </c>
      <c r="H19" s="154"/>
      <c r="I19" s="164">
        <f>C19+D19+E19+F19+G19+H19</f>
        <v>0</v>
      </c>
    </row>
    <row r="20" spans="1:9" ht="17.25" customHeight="1">
      <c r="A20" s="130" t="s">
        <v>15</v>
      </c>
      <c r="B20" s="131"/>
      <c r="C20" s="154"/>
      <c r="D20" s="154"/>
      <c r="E20" s="154"/>
      <c r="F20" s="154"/>
      <c r="G20" s="154"/>
      <c r="H20" s="154"/>
      <c r="I20" s="161"/>
    </row>
    <row r="21" spans="1:9" ht="27" customHeight="1">
      <c r="A21" s="130" t="s">
        <v>17</v>
      </c>
      <c r="B21" s="131" t="s">
        <v>51</v>
      </c>
      <c r="C21" s="154">
        <f aca="true" t="shared" si="1" ref="C21:G24">C9-C15</f>
        <v>0</v>
      </c>
      <c r="D21" s="154">
        <f t="shared" si="1"/>
        <v>0</v>
      </c>
      <c r="E21" s="154">
        <f t="shared" si="1"/>
        <v>0</v>
      </c>
      <c r="F21" s="154">
        <f t="shared" si="1"/>
        <v>0</v>
      </c>
      <c r="G21" s="154">
        <f t="shared" si="1"/>
        <v>0</v>
      </c>
      <c r="H21" s="154"/>
      <c r="I21" s="153">
        <f>C21+D21+E21+F21+G21+H21</f>
        <v>0</v>
      </c>
    </row>
    <row r="22" spans="1:9" ht="31.5">
      <c r="A22" s="130" t="s">
        <v>18</v>
      </c>
      <c r="B22" s="131" t="s">
        <v>52</v>
      </c>
      <c r="C22" s="154">
        <f t="shared" si="1"/>
        <v>0</v>
      </c>
      <c r="D22" s="154">
        <f t="shared" si="1"/>
        <v>0</v>
      </c>
      <c r="E22" s="154">
        <f t="shared" si="1"/>
        <v>0</v>
      </c>
      <c r="F22" s="154">
        <f t="shared" si="1"/>
        <v>0</v>
      </c>
      <c r="G22" s="154">
        <f t="shared" si="1"/>
        <v>0</v>
      </c>
      <c r="H22" s="154"/>
      <c r="I22" s="153">
        <f>C22+D22+E22+F22+G22+H22</f>
        <v>0</v>
      </c>
    </row>
    <row r="23" spans="1:9" ht="31.5">
      <c r="A23" s="130" t="s">
        <v>19</v>
      </c>
      <c r="B23" s="131" t="s">
        <v>53</v>
      </c>
      <c r="C23" s="154">
        <f t="shared" si="1"/>
        <v>0</v>
      </c>
      <c r="D23" s="154">
        <f t="shared" si="1"/>
        <v>0</v>
      </c>
      <c r="E23" s="154">
        <f t="shared" si="1"/>
        <v>0</v>
      </c>
      <c r="F23" s="154">
        <f t="shared" si="1"/>
        <v>0</v>
      </c>
      <c r="G23" s="154">
        <f t="shared" si="1"/>
        <v>0</v>
      </c>
      <c r="H23" s="154"/>
      <c r="I23" s="153">
        <f>C23+D23+E23+F23+G23+H23</f>
        <v>0</v>
      </c>
    </row>
    <row r="24" spans="1:9" ht="19.5" customHeight="1">
      <c r="A24" s="130" t="s">
        <v>20</v>
      </c>
      <c r="B24" s="131" t="s">
        <v>54</v>
      </c>
      <c r="C24" s="154">
        <f t="shared" si="1"/>
        <v>0</v>
      </c>
      <c r="D24" s="154">
        <f t="shared" si="1"/>
        <v>0</v>
      </c>
      <c r="E24" s="154">
        <f t="shared" si="1"/>
        <v>0</v>
      </c>
      <c r="F24" s="154">
        <f t="shared" si="1"/>
        <v>0</v>
      </c>
      <c r="G24" s="154">
        <f t="shared" si="1"/>
        <v>0</v>
      </c>
      <c r="H24" s="154"/>
      <c r="I24" s="153">
        <f>C24+D24+E24+F24+G24+H24</f>
        <v>0</v>
      </c>
    </row>
    <row r="25" spans="1:9" ht="35.25" customHeight="1">
      <c r="A25" s="129" t="s">
        <v>21</v>
      </c>
      <c r="B25" s="131" t="s">
        <v>55</v>
      </c>
      <c r="C25" s="163">
        <f>SUM(C27:C29)</f>
        <v>0</v>
      </c>
      <c r="D25" s="163">
        <f>SUM(D27:D29)</f>
        <v>0</v>
      </c>
      <c r="E25" s="163">
        <f>SUM(E27:E29)</f>
        <v>0</v>
      </c>
      <c r="F25" s="163">
        <f>SUM(F27:F29)</f>
        <v>0</v>
      </c>
      <c r="G25" s="163">
        <f>SUM(G27:G29)</f>
        <v>0</v>
      </c>
      <c r="H25" s="154"/>
      <c r="I25" s="164">
        <f>C25+D25+E25+F25+G25+H25</f>
        <v>0</v>
      </c>
    </row>
    <row r="26" spans="1:9" ht="15.75">
      <c r="A26" s="130" t="s">
        <v>15</v>
      </c>
      <c r="B26" s="131"/>
      <c r="C26" s="154"/>
      <c r="D26" s="154"/>
      <c r="E26" s="154"/>
      <c r="F26" s="154"/>
      <c r="G26" s="154"/>
      <c r="H26" s="154"/>
      <c r="I26" s="161"/>
    </row>
    <row r="27" spans="1:9" ht="20.25" customHeight="1">
      <c r="A27" s="130" t="s">
        <v>22</v>
      </c>
      <c r="B27" s="131" t="s">
        <v>56</v>
      </c>
      <c r="C27" s="171"/>
      <c r="D27" s="171"/>
      <c r="E27" s="171"/>
      <c r="F27" s="171"/>
      <c r="G27" s="171"/>
      <c r="H27" s="154"/>
      <c r="I27" s="153">
        <f>C27+D27+E27+F27+G27+H27</f>
        <v>0</v>
      </c>
    </row>
    <row r="28" spans="1:9" ht="20.25" customHeight="1">
      <c r="A28" s="130" t="s">
        <v>23</v>
      </c>
      <c r="B28" s="131" t="s">
        <v>57</v>
      </c>
      <c r="C28" s="171"/>
      <c r="D28" s="171"/>
      <c r="E28" s="171"/>
      <c r="F28" s="171"/>
      <c r="G28" s="171"/>
      <c r="H28" s="154"/>
      <c r="I28" s="153">
        <f>C28+D28+E28+F28+G28+H28</f>
        <v>0</v>
      </c>
    </row>
    <row r="29" spans="1:9" ht="20.25" customHeight="1">
      <c r="A29" s="130" t="s">
        <v>24</v>
      </c>
      <c r="B29" s="131" t="s">
        <v>58</v>
      </c>
      <c r="C29" s="171"/>
      <c r="D29" s="171"/>
      <c r="E29" s="171"/>
      <c r="F29" s="171"/>
      <c r="G29" s="171"/>
      <c r="H29" s="154"/>
      <c r="I29" s="153">
        <f>C29+D29+E29+F29+G29+H29</f>
        <v>0</v>
      </c>
    </row>
    <row r="30" spans="1:9" ht="15.75">
      <c r="A30" s="129" t="s">
        <v>182</v>
      </c>
      <c r="B30" s="131" t="s">
        <v>59</v>
      </c>
      <c r="C30" s="163">
        <f>SUM(C32:C34)</f>
        <v>0</v>
      </c>
      <c r="D30" s="163">
        <f>SUM(D32:D34)</f>
        <v>0</v>
      </c>
      <c r="E30" s="163">
        <f>SUM(E32:E34)</f>
        <v>0</v>
      </c>
      <c r="F30" s="163">
        <f>SUM(F32:F34)</f>
        <v>0</v>
      </c>
      <c r="G30" s="163">
        <f>SUM(G32:G34)</f>
        <v>0</v>
      </c>
      <c r="H30" s="154"/>
      <c r="I30" s="164">
        <f>C30+D30+E30+F30+G30+H30</f>
        <v>0</v>
      </c>
    </row>
    <row r="31" spans="1:9" ht="15.75">
      <c r="A31" s="130" t="s">
        <v>15</v>
      </c>
      <c r="B31" s="131"/>
      <c r="C31" s="154"/>
      <c r="D31" s="154"/>
      <c r="E31" s="154"/>
      <c r="F31" s="154"/>
      <c r="G31" s="154"/>
      <c r="H31" s="154"/>
      <c r="I31" s="161"/>
    </row>
    <row r="32" spans="1:9" ht="21.75" customHeight="1">
      <c r="A32" s="130" t="s">
        <v>183</v>
      </c>
      <c r="B32" s="131" t="s">
        <v>60</v>
      </c>
      <c r="C32" s="171"/>
      <c r="D32" s="171"/>
      <c r="E32" s="171"/>
      <c r="F32" s="171"/>
      <c r="G32" s="171"/>
      <c r="H32" s="154"/>
      <c r="I32" s="153">
        <f>C32+D32+E32+F32+G32+H32</f>
        <v>0</v>
      </c>
    </row>
    <row r="33" spans="1:9" ht="21.75" customHeight="1">
      <c r="A33" s="130" t="s">
        <v>28</v>
      </c>
      <c r="B33" s="131" t="s">
        <v>61</v>
      </c>
      <c r="C33" s="171"/>
      <c r="D33" s="171"/>
      <c r="E33" s="171"/>
      <c r="F33" s="171"/>
      <c r="G33" s="171"/>
      <c r="H33" s="154"/>
      <c r="I33" s="153">
        <f>C33+D33+E33+F33+G33+H33</f>
        <v>0</v>
      </c>
    </row>
    <row r="34" spans="1:9" ht="21.75" customHeight="1">
      <c r="A34" s="130" t="s">
        <v>29</v>
      </c>
      <c r="B34" s="131" t="s">
        <v>62</v>
      </c>
      <c r="C34" s="171"/>
      <c r="D34" s="171"/>
      <c r="E34" s="171"/>
      <c r="F34" s="171"/>
      <c r="G34" s="171"/>
      <c r="H34" s="154"/>
      <c r="I34" s="153">
        <f>C34+D34+E34+F34+G34+H34</f>
        <v>0</v>
      </c>
    </row>
    <row r="35" spans="1:9" ht="18" customHeight="1">
      <c r="A35" s="129" t="s">
        <v>325</v>
      </c>
      <c r="B35" s="131" t="s">
        <v>63</v>
      </c>
      <c r="C35" s="163">
        <f aca="true" t="shared" si="2" ref="C35:H35">C25-C30</f>
        <v>0</v>
      </c>
      <c r="D35" s="163">
        <f t="shared" si="2"/>
        <v>0</v>
      </c>
      <c r="E35" s="163">
        <f t="shared" si="2"/>
        <v>0</v>
      </c>
      <c r="F35" s="163">
        <f t="shared" si="2"/>
        <v>0</v>
      </c>
      <c r="G35" s="163">
        <f t="shared" si="2"/>
        <v>0</v>
      </c>
      <c r="H35" s="163">
        <f t="shared" si="2"/>
        <v>0</v>
      </c>
      <c r="I35" s="164">
        <f>C35+D35+E35+F35+G35+H35</f>
        <v>0</v>
      </c>
    </row>
    <row r="36" spans="1:9" ht="15.75">
      <c r="A36" s="130" t="s">
        <v>15</v>
      </c>
      <c r="B36" s="131"/>
      <c r="C36" s="154"/>
      <c r="D36" s="154"/>
      <c r="E36" s="154"/>
      <c r="F36" s="154"/>
      <c r="G36" s="154"/>
      <c r="H36" s="154"/>
      <c r="I36" s="161"/>
    </row>
    <row r="37" spans="1:9" ht="31.5">
      <c r="A37" s="130" t="s">
        <v>30</v>
      </c>
      <c r="B37" s="131" t="s">
        <v>64</v>
      </c>
      <c r="C37" s="154">
        <f aca="true" t="shared" si="3" ref="C37:G39">C27-C32</f>
        <v>0</v>
      </c>
      <c r="D37" s="154">
        <f t="shared" si="3"/>
        <v>0</v>
      </c>
      <c r="E37" s="154">
        <f t="shared" si="3"/>
        <v>0</v>
      </c>
      <c r="F37" s="154">
        <f t="shared" si="3"/>
        <v>0</v>
      </c>
      <c r="G37" s="154">
        <f t="shared" si="3"/>
        <v>0</v>
      </c>
      <c r="H37" s="154"/>
      <c r="I37" s="153">
        <f>C37+D37+E37+F37+G37+H37</f>
        <v>0</v>
      </c>
    </row>
    <row r="38" spans="1:9" ht="31.5">
      <c r="A38" s="130" t="s">
        <v>31</v>
      </c>
      <c r="B38" s="131" t="s">
        <v>65</v>
      </c>
      <c r="C38" s="154">
        <f t="shared" si="3"/>
        <v>0</v>
      </c>
      <c r="D38" s="154">
        <f t="shared" si="3"/>
        <v>0</v>
      </c>
      <c r="E38" s="154">
        <f t="shared" si="3"/>
        <v>0</v>
      </c>
      <c r="F38" s="154">
        <f t="shared" si="3"/>
        <v>0</v>
      </c>
      <c r="G38" s="154">
        <f t="shared" si="3"/>
        <v>0</v>
      </c>
      <c r="H38" s="154"/>
      <c r="I38" s="153">
        <f>C38+D38+E38+F38+G38+H38</f>
        <v>0</v>
      </c>
    </row>
    <row r="39" spans="1:9" ht="18.75" customHeight="1">
      <c r="A39" s="130" t="s">
        <v>32</v>
      </c>
      <c r="B39" s="131" t="s">
        <v>66</v>
      </c>
      <c r="C39" s="154">
        <f t="shared" si="3"/>
        <v>0</v>
      </c>
      <c r="D39" s="154">
        <f t="shared" si="3"/>
        <v>0</v>
      </c>
      <c r="E39" s="154">
        <f t="shared" si="3"/>
        <v>0</v>
      </c>
      <c r="F39" s="154">
        <f t="shared" si="3"/>
        <v>0</v>
      </c>
      <c r="G39" s="154">
        <f t="shared" si="3"/>
        <v>0</v>
      </c>
      <c r="H39" s="154"/>
      <c r="I39" s="153">
        <f>C39+D39+E39+F39+G39+H39</f>
        <v>0</v>
      </c>
    </row>
    <row r="40" spans="1:9" ht="15.75">
      <c r="A40" s="129" t="s">
        <v>33</v>
      </c>
      <c r="B40" s="131" t="s">
        <v>67</v>
      </c>
      <c r="C40" s="173"/>
      <c r="D40" s="173"/>
      <c r="E40" s="173"/>
      <c r="F40" s="173"/>
      <c r="G40" s="173"/>
      <c r="H40" s="160"/>
      <c r="I40" s="164">
        <f>C40+D40+E40+F40+G40+H40</f>
        <v>0</v>
      </c>
    </row>
    <row r="41" spans="1:9" ht="15.75">
      <c r="A41" s="129" t="s">
        <v>184</v>
      </c>
      <c r="B41" s="131" t="s">
        <v>68</v>
      </c>
      <c r="C41" s="163">
        <f>SUM(C43:C46)</f>
        <v>0</v>
      </c>
      <c r="D41" s="163">
        <f>SUM(D43:D46)</f>
        <v>0</v>
      </c>
      <c r="E41" s="163">
        <f>SUM(E43:E46)</f>
        <v>0</v>
      </c>
      <c r="F41" s="163">
        <f>SUM(F43:F46)</f>
        <v>0</v>
      </c>
      <c r="G41" s="163">
        <f>SUM(G43:G46)</f>
        <v>0</v>
      </c>
      <c r="H41" s="154"/>
      <c r="I41" s="164">
        <f>C41+D41+E41+F41+G41+H41</f>
        <v>0</v>
      </c>
    </row>
    <row r="42" spans="1:9" ht="15.75">
      <c r="A42" s="130" t="s">
        <v>15</v>
      </c>
      <c r="B42" s="131"/>
      <c r="C42" s="154"/>
      <c r="D42" s="154"/>
      <c r="E42" s="154"/>
      <c r="F42" s="154"/>
      <c r="G42" s="154"/>
      <c r="H42" s="154"/>
      <c r="I42" s="161"/>
    </row>
    <row r="43" spans="1:9" ht="18" customHeight="1">
      <c r="A43" s="130" t="s">
        <v>34</v>
      </c>
      <c r="B43" s="131" t="s">
        <v>69</v>
      </c>
      <c r="C43" s="171"/>
      <c r="D43" s="171"/>
      <c r="E43" s="171"/>
      <c r="F43" s="171"/>
      <c r="G43" s="171"/>
      <c r="H43" s="154"/>
      <c r="I43" s="153">
        <f>C43+D43+E43+F43+G43+H43</f>
        <v>0</v>
      </c>
    </row>
    <row r="44" spans="1:9" ht="18" customHeight="1">
      <c r="A44" s="130" t="s">
        <v>35</v>
      </c>
      <c r="B44" s="131" t="s">
        <v>70</v>
      </c>
      <c r="C44" s="171"/>
      <c r="D44" s="171"/>
      <c r="E44" s="171"/>
      <c r="F44" s="171"/>
      <c r="G44" s="171"/>
      <c r="H44" s="154"/>
      <c r="I44" s="153">
        <f>C44+D44+E44+F44+G44+H44</f>
        <v>0</v>
      </c>
    </row>
    <row r="45" spans="1:9" ht="18" customHeight="1">
      <c r="A45" s="130" t="s">
        <v>36</v>
      </c>
      <c r="B45" s="131" t="s">
        <v>71</v>
      </c>
      <c r="C45" s="171"/>
      <c r="D45" s="171"/>
      <c r="E45" s="171"/>
      <c r="F45" s="171"/>
      <c r="G45" s="171"/>
      <c r="H45" s="154"/>
      <c r="I45" s="153">
        <f>C45+D45+E45+F45+G45+H45</f>
        <v>0</v>
      </c>
    </row>
    <row r="46" spans="1:9" ht="18" customHeight="1" thickBot="1">
      <c r="A46" s="132" t="s">
        <v>37</v>
      </c>
      <c r="B46" s="133" t="s">
        <v>72</v>
      </c>
      <c r="C46" s="174"/>
      <c r="D46" s="174"/>
      <c r="E46" s="174"/>
      <c r="F46" s="174"/>
      <c r="G46" s="174"/>
      <c r="H46" s="155"/>
      <c r="I46" s="153">
        <f>C46+D46+E46+F46+G46+H46</f>
        <v>0</v>
      </c>
    </row>
    <row r="47" spans="1:9" s="136" customFormat="1" ht="16.5" thickBot="1">
      <c r="A47" s="134" t="s">
        <v>38</v>
      </c>
      <c r="B47" s="135" t="s">
        <v>73</v>
      </c>
      <c r="C47" s="156">
        <f>C19+C35+C40+C41</f>
        <v>0</v>
      </c>
      <c r="D47" s="156">
        <f aca="true" t="shared" si="4" ref="D47:I47">D19+D35+D40+D41</f>
        <v>0</v>
      </c>
      <c r="E47" s="156">
        <f t="shared" si="4"/>
        <v>0</v>
      </c>
      <c r="F47" s="156">
        <f t="shared" si="4"/>
        <v>0</v>
      </c>
      <c r="G47" s="156">
        <f t="shared" si="4"/>
        <v>0</v>
      </c>
      <c r="H47" s="156">
        <f t="shared" si="4"/>
        <v>0</v>
      </c>
      <c r="I47" s="156">
        <f t="shared" si="4"/>
        <v>0</v>
      </c>
    </row>
    <row r="48" spans="1:9" ht="10.5" customHeight="1" thickBot="1">
      <c r="A48" s="137"/>
      <c r="B48" s="138"/>
      <c r="C48" s="157"/>
      <c r="D48" s="157"/>
      <c r="E48" s="157"/>
      <c r="F48" s="157"/>
      <c r="G48" s="157"/>
      <c r="H48" s="157"/>
      <c r="I48" s="170"/>
    </row>
    <row r="49" spans="1:9" s="136" customFormat="1" ht="15.75">
      <c r="A49" s="127" t="s">
        <v>74</v>
      </c>
      <c r="B49" s="139"/>
      <c r="C49" s="158"/>
      <c r="D49" s="158"/>
      <c r="E49" s="158"/>
      <c r="F49" s="158"/>
      <c r="G49" s="158"/>
      <c r="H49" s="158"/>
      <c r="I49" s="159"/>
    </row>
    <row r="50" spans="1:9" s="136" customFormat="1" ht="15.75">
      <c r="A50" s="129" t="s">
        <v>75</v>
      </c>
      <c r="B50" s="140" t="s">
        <v>81</v>
      </c>
      <c r="C50" s="163">
        <f>SUM(C52:C55)</f>
        <v>0</v>
      </c>
      <c r="D50" s="163">
        <f>SUM(D52:D55)</f>
        <v>0</v>
      </c>
      <c r="E50" s="163">
        <f>SUM(E52:E55)</f>
        <v>0</v>
      </c>
      <c r="F50" s="163">
        <f>SUM(F52:F55)</f>
        <v>0</v>
      </c>
      <c r="G50" s="163">
        <f>SUM(G52:G55)</f>
        <v>0</v>
      </c>
      <c r="H50" s="154"/>
      <c r="I50" s="164">
        <f>C50+D50+E50+F50+G50+H50</f>
        <v>0</v>
      </c>
    </row>
    <row r="51" spans="1:9" ht="15.75">
      <c r="A51" s="130" t="s">
        <v>9</v>
      </c>
      <c r="B51" s="131"/>
      <c r="C51" s="154"/>
      <c r="D51" s="154"/>
      <c r="E51" s="154"/>
      <c r="F51" s="154"/>
      <c r="G51" s="154"/>
      <c r="H51" s="154"/>
      <c r="I51" s="161"/>
    </row>
    <row r="52" spans="1:9" ht="15.75">
      <c r="A52" s="130" t="s">
        <v>76</v>
      </c>
      <c r="B52" s="131" t="s">
        <v>82</v>
      </c>
      <c r="C52" s="171"/>
      <c r="D52" s="171"/>
      <c r="E52" s="171"/>
      <c r="F52" s="171"/>
      <c r="G52" s="171"/>
      <c r="H52" s="154"/>
      <c r="I52" s="153">
        <f aca="true" t="shared" si="5" ref="I52:I58">C52+D52+E52+F52+G52+H52</f>
        <v>0</v>
      </c>
    </row>
    <row r="53" spans="1:9" ht="18.75" customHeight="1">
      <c r="A53" s="130" t="s">
        <v>77</v>
      </c>
      <c r="B53" s="131" t="s">
        <v>83</v>
      </c>
      <c r="C53" s="171"/>
      <c r="D53" s="171"/>
      <c r="E53" s="171"/>
      <c r="F53" s="171"/>
      <c r="G53" s="171"/>
      <c r="H53" s="154"/>
      <c r="I53" s="153">
        <f t="shared" si="5"/>
        <v>0</v>
      </c>
    </row>
    <row r="54" spans="1:9" ht="15.75">
      <c r="A54" s="130" t="s">
        <v>78</v>
      </c>
      <c r="B54" s="131" t="s">
        <v>84</v>
      </c>
      <c r="C54" s="171"/>
      <c r="D54" s="171"/>
      <c r="E54" s="171"/>
      <c r="F54" s="171"/>
      <c r="G54" s="171"/>
      <c r="H54" s="154"/>
      <c r="I54" s="153">
        <f t="shared" si="5"/>
        <v>0</v>
      </c>
    </row>
    <row r="55" spans="1:9" s="136" customFormat="1" ht="15.75">
      <c r="A55" s="129" t="s">
        <v>79</v>
      </c>
      <c r="B55" s="140" t="s">
        <v>85</v>
      </c>
      <c r="C55" s="160">
        <f>C57+C58</f>
        <v>0</v>
      </c>
      <c r="D55" s="160">
        <f>D57+D58</f>
        <v>0</v>
      </c>
      <c r="E55" s="160">
        <f>E57+E58</f>
        <v>0</v>
      </c>
      <c r="F55" s="160">
        <f>F57+F58</f>
        <v>0</v>
      </c>
      <c r="G55" s="160">
        <f>G57+G58</f>
        <v>0</v>
      </c>
      <c r="H55" s="160"/>
      <c r="I55" s="164">
        <f t="shared" si="5"/>
        <v>0</v>
      </c>
    </row>
    <row r="56" spans="1:9" ht="15.75">
      <c r="A56" s="130" t="s">
        <v>10</v>
      </c>
      <c r="B56" s="131"/>
      <c r="C56" s="154"/>
      <c r="D56" s="154"/>
      <c r="E56" s="154"/>
      <c r="F56" s="154"/>
      <c r="G56" s="154"/>
      <c r="H56" s="154"/>
      <c r="I56" s="161"/>
    </row>
    <row r="57" spans="1:9" ht="15.75">
      <c r="A57" s="130" t="s">
        <v>80</v>
      </c>
      <c r="B57" s="131" t="s">
        <v>86</v>
      </c>
      <c r="C57" s="171"/>
      <c r="D57" s="171"/>
      <c r="E57" s="171"/>
      <c r="F57" s="171"/>
      <c r="G57" s="171"/>
      <c r="H57" s="154"/>
      <c r="I57" s="153">
        <f t="shared" si="5"/>
        <v>0</v>
      </c>
    </row>
    <row r="58" spans="1:9" ht="15.75">
      <c r="A58" s="130" t="s">
        <v>87</v>
      </c>
      <c r="B58" s="131" t="s">
        <v>88</v>
      </c>
      <c r="C58" s="171"/>
      <c r="D58" s="171"/>
      <c r="E58" s="171"/>
      <c r="F58" s="171"/>
      <c r="G58" s="171"/>
      <c r="H58" s="154"/>
      <c r="I58" s="153">
        <f t="shared" si="5"/>
        <v>0</v>
      </c>
    </row>
    <row r="59" spans="1:9" s="136" customFormat="1" ht="15.75">
      <c r="A59" s="141" t="s">
        <v>91</v>
      </c>
      <c r="B59" s="142">
        <v>230</v>
      </c>
      <c r="C59" s="173"/>
      <c r="D59" s="175"/>
      <c r="E59" s="173"/>
      <c r="F59" s="173"/>
      <c r="G59" s="173"/>
      <c r="H59" s="160"/>
      <c r="I59" s="164">
        <f>C59+D59+E59+F59+G59+H59</f>
        <v>0</v>
      </c>
    </row>
    <row r="60" spans="1:9" s="136" customFormat="1" ht="31.5">
      <c r="A60" s="141" t="s">
        <v>90</v>
      </c>
      <c r="B60" s="140" t="s">
        <v>89</v>
      </c>
      <c r="C60" s="163">
        <f>SUM(C62:C71)</f>
        <v>0</v>
      </c>
      <c r="D60" s="163">
        <f>SUM(D62:D71)</f>
        <v>0</v>
      </c>
      <c r="E60" s="163">
        <f>SUM(E62:E71)</f>
        <v>0</v>
      </c>
      <c r="F60" s="163">
        <f>SUM(F62:F71)</f>
        <v>0</v>
      </c>
      <c r="G60" s="163">
        <f>SUM(G62:G71)</f>
        <v>0</v>
      </c>
      <c r="H60" s="160"/>
      <c r="I60" s="164">
        <f>C60+D60+E60+F60+G60+H60</f>
        <v>0</v>
      </c>
    </row>
    <row r="61" spans="1:9" ht="15.75">
      <c r="A61" s="130" t="s">
        <v>9</v>
      </c>
      <c r="B61" s="131"/>
      <c r="C61" s="154"/>
      <c r="D61" s="154"/>
      <c r="E61" s="154"/>
      <c r="F61" s="154"/>
      <c r="G61" s="154"/>
      <c r="H61" s="154"/>
      <c r="I61" s="161"/>
    </row>
    <row r="62" spans="1:9" ht="15.75">
      <c r="A62" s="130" t="s">
        <v>92</v>
      </c>
      <c r="B62" s="131" t="s">
        <v>93</v>
      </c>
      <c r="C62" s="171"/>
      <c r="D62" s="171"/>
      <c r="E62" s="171"/>
      <c r="F62" s="171"/>
      <c r="G62" s="171"/>
      <c r="H62" s="154"/>
      <c r="I62" s="153">
        <f aca="true" t="shared" si="6" ref="I62:I71">C62+D62+E62+F62+G62+H62</f>
        <v>0</v>
      </c>
    </row>
    <row r="63" spans="1:9" ht="15.75">
      <c r="A63" s="130" t="s">
        <v>94</v>
      </c>
      <c r="B63" s="131" t="s">
        <v>95</v>
      </c>
      <c r="C63" s="171"/>
      <c r="D63" s="171"/>
      <c r="E63" s="171"/>
      <c r="F63" s="171"/>
      <c r="G63" s="171"/>
      <c r="H63" s="154"/>
      <c r="I63" s="153">
        <f t="shared" si="6"/>
        <v>0</v>
      </c>
    </row>
    <row r="64" spans="1:9" ht="15.75">
      <c r="A64" s="130" t="s">
        <v>96</v>
      </c>
      <c r="B64" s="131" t="s">
        <v>97</v>
      </c>
      <c r="C64" s="171"/>
      <c r="D64" s="171"/>
      <c r="E64" s="171"/>
      <c r="F64" s="171"/>
      <c r="G64" s="171"/>
      <c r="H64" s="154"/>
      <c r="I64" s="153">
        <f t="shared" si="6"/>
        <v>0</v>
      </c>
    </row>
    <row r="65" spans="1:9" ht="31.5">
      <c r="A65" s="130" t="s">
        <v>98</v>
      </c>
      <c r="B65" s="131" t="s">
        <v>99</v>
      </c>
      <c r="C65" s="171"/>
      <c r="D65" s="171"/>
      <c r="E65" s="171"/>
      <c r="F65" s="171"/>
      <c r="G65" s="171"/>
      <c r="H65" s="154"/>
      <c r="I65" s="153">
        <f t="shared" si="6"/>
        <v>0</v>
      </c>
    </row>
    <row r="66" spans="1:9" ht="31.5">
      <c r="A66" s="130" t="s">
        <v>100</v>
      </c>
      <c r="B66" s="131" t="s">
        <v>101</v>
      </c>
      <c r="C66" s="171"/>
      <c r="D66" s="171"/>
      <c r="E66" s="171"/>
      <c r="F66" s="171"/>
      <c r="G66" s="171"/>
      <c r="H66" s="154"/>
      <c r="I66" s="153">
        <f t="shared" si="6"/>
        <v>0</v>
      </c>
    </row>
    <row r="67" spans="1:9" ht="15.75">
      <c r="A67" s="130" t="s">
        <v>185</v>
      </c>
      <c r="B67" s="131" t="s">
        <v>102</v>
      </c>
      <c r="C67" s="171"/>
      <c r="D67" s="171"/>
      <c r="E67" s="171"/>
      <c r="F67" s="171"/>
      <c r="G67" s="171"/>
      <c r="H67" s="154"/>
      <c r="I67" s="153">
        <f t="shared" si="6"/>
        <v>0</v>
      </c>
    </row>
    <row r="68" spans="1:9" ht="18" customHeight="1">
      <c r="A68" s="130" t="s">
        <v>103</v>
      </c>
      <c r="B68" s="131" t="s">
        <v>104</v>
      </c>
      <c r="C68" s="171"/>
      <c r="D68" s="171"/>
      <c r="E68" s="171"/>
      <c r="F68" s="171"/>
      <c r="G68" s="171"/>
      <c r="H68" s="154"/>
      <c r="I68" s="153">
        <f t="shared" si="6"/>
        <v>0</v>
      </c>
    </row>
    <row r="69" spans="1:9" ht="31.5">
      <c r="A69" s="130" t="s">
        <v>105</v>
      </c>
      <c r="B69" s="131" t="s">
        <v>106</v>
      </c>
      <c r="C69" s="171"/>
      <c r="D69" s="171"/>
      <c r="E69" s="171"/>
      <c r="F69" s="171"/>
      <c r="G69" s="171"/>
      <c r="H69" s="154"/>
      <c r="I69" s="153">
        <f t="shared" si="6"/>
        <v>0</v>
      </c>
    </row>
    <row r="70" spans="1:9" ht="32.25" customHeight="1">
      <c r="A70" s="130" t="s">
        <v>107</v>
      </c>
      <c r="B70" s="131" t="s">
        <v>108</v>
      </c>
      <c r="C70" s="171"/>
      <c r="D70" s="171"/>
      <c r="E70" s="171"/>
      <c r="F70" s="171"/>
      <c r="G70" s="171"/>
      <c r="H70" s="154"/>
      <c r="I70" s="153">
        <f t="shared" si="6"/>
        <v>0</v>
      </c>
    </row>
    <row r="71" spans="1:9" ht="19.5" customHeight="1">
      <c r="A71" s="130" t="s">
        <v>109</v>
      </c>
      <c r="B71" s="131" t="s">
        <v>110</v>
      </c>
      <c r="C71" s="171"/>
      <c r="D71" s="171"/>
      <c r="E71" s="171"/>
      <c r="F71" s="171"/>
      <c r="G71" s="171"/>
      <c r="H71" s="154"/>
      <c r="I71" s="153">
        <f t="shared" si="6"/>
        <v>0</v>
      </c>
    </row>
    <row r="72" spans="1:9" s="136" customFormat="1" ht="31.5">
      <c r="A72" s="141" t="s">
        <v>111</v>
      </c>
      <c r="B72" s="140" t="s">
        <v>113</v>
      </c>
      <c r="C72" s="173"/>
      <c r="D72" s="173"/>
      <c r="E72" s="173"/>
      <c r="F72" s="173"/>
      <c r="G72" s="173"/>
      <c r="H72" s="160"/>
      <c r="I72" s="164">
        <f>C72+D72+E72+F72+G72+H72</f>
        <v>0</v>
      </c>
    </row>
    <row r="73" spans="1:9" s="136" customFormat="1" ht="15.75">
      <c r="A73" s="141" t="s">
        <v>112</v>
      </c>
      <c r="B73" s="140" t="s">
        <v>114</v>
      </c>
      <c r="C73" s="173"/>
      <c r="D73" s="173"/>
      <c r="E73" s="173"/>
      <c r="F73" s="173"/>
      <c r="G73" s="173"/>
      <c r="H73" s="160"/>
      <c r="I73" s="164">
        <f>C73+D73+E73+F73+G73+H73</f>
        <v>0</v>
      </c>
    </row>
    <row r="74" spans="1:9" s="136" customFormat="1" ht="15.75">
      <c r="A74" s="141" t="s">
        <v>327</v>
      </c>
      <c r="B74" s="140" t="s">
        <v>326</v>
      </c>
      <c r="C74" s="173"/>
      <c r="D74" s="173"/>
      <c r="E74" s="173"/>
      <c r="F74" s="173"/>
      <c r="G74" s="173"/>
      <c r="H74" s="160"/>
      <c r="I74" s="164">
        <f>C74+D74+E74+F74+G74+H74</f>
        <v>0</v>
      </c>
    </row>
    <row r="75" spans="1:9" ht="15.75">
      <c r="A75" s="130" t="s">
        <v>15</v>
      </c>
      <c r="B75" s="131"/>
      <c r="C75" s="154"/>
      <c r="D75" s="154"/>
      <c r="E75" s="154"/>
      <c r="F75" s="154"/>
      <c r="G75" s="154"/>
      <c r="H75" s="154"/>
      <c r="I75" s="161"/>
    </row>
    <row r="76" spans="1:9" ht="31.5">
      <c r="A76" s="130" t="s">
        <v>186</v>
      </c>
      <c r="B76" s="131" t="s">
        <v>115</v>
      </c>
      <c r="C76" s="171"/>
      <c r="D76" s="171"/>
      <c r="E76" s="171"/>
      <c r="F76" s="171"/>
      <c r="G76" s="171"/>
      <c r="H76" s="154"/>
      <c r="I76" s="153">
        <f>C76+D76+E76+F76+G76+H76</f>
        <v>0</v>
      </c>
    </row>
    <row r="77" spans="1:9" s="136" customFormat="1" ht="15.75">
      <c r="A77" s="129" t="s">
        <v>116</v>
      </c>
      <c r="B77" s="140" t="s">
        <v>117</v>
      </c>
      <c r="C77" s="163">
        <f>SUM(C79:C81)</f>
        <v>0</v>
      </c>
      <c r="D77" s="163">
        <f>SUM(D79:D81)</f>
        <v>0</v>
      </c>
      <c r="E77" s="163">
        <f>SUM(E79:E81)</f>
        <v>0</v>
      </c>
      <c r="F77" s="163">
        <f>SUM(F79:F81)</f>
        <v>0</v>
      </c>
      <c r="G77" s="163">
        <f>SUM(G79:G81)</f>
        <v>0</v>
      </c>
      <c r="H77" s="160"/>
      <c r="I77" s="164">
        <f>C77+D77+E77+F77+G77+H77</f>
        <v>0</v>
      </c>
    </row>
    <row r="78" spans="1:9" ht="15.75">
      <c r="A78" s="130" t="s">
        <v>10</v>
      </c>
      <c r="B78" s="131"/>
      <c r="C78" s="154"/>
      <c r="D78" s="154"/>
      <c r="E78" s="154"/>
      <c r="F78" s="154"/>
      <c r="G78" s="154"/>
      <c r="H78" s="154"/>
      <c r="I78" s="161"/>
    </row>
    <row r="79" spans="1:9" ht="20.25" customHeight="1">
      <c r="A79" s="130" t="s">
        <v>118</v>
      </c>
      <c r="B79" s="131" t="s">
        <v>119</v>
      </c>
      <c r="C79" s="171"/>
      <c r="D79" s="171"/>
      <c r="E79" s="171"/>
      <c r="F79" s="171"/>
      <c r="G79" s="171"/>
      <c r="H79" s="154"/>
      <c r="I79" s="153">
        <f>C79+D79+E79+F79+G79+H79</f>
        <v>0</v>
      </c>
    </row>
    <row r="80" spans="1:9" ht="20.25" customHeight="1">
      <c r="A80" s="130" t="s">
        <v>187</v>
      </c>
      <c r="B80" s="131" t="s">
        <v>120</v>
      </c>
      <c r="C80" s="171"/>
      <c r="D80" s="171"/>
      <c r="E80" s="171"/>
      <c r="F80" s="171"/>
      <c r="G80" s="171"/>
      <c r="H80" s="154"/>
      <c r="I80" s="153">
        <f>C80+D80+E80+F80+G80+H80</f>
        <v>0</v>
      </c>
    </row>
    <row r="81" spans="1:9" ht="20.25" customHeight="1" thickBot="1">
      <c r="A81" s="132" t="s">
        <v>188</v>
      </c>
      <c r="B81" s="133" t="s">
        <v>121</v>
      </c>
      <c r="C81" s="174"/>
      <c r="D81" s="174"/>
      <c r="E81" s="174"/>
      <c r="F81" s="174"/>
      <c r="G81" s="174"/>
      <c r="H81" s="155"/>
      <c r="I81" s="153">
        <f>C81+D81+E81+F81+G81+H81</f>
        <v>0</v>
      </c>
    </row>
    <row r="82" spans="1:9" s="136" customFormat="1" ht="32.25" thickBot="1">
      <c r="A82" s="134" t="s">
        <v>123</v>
      </c>
      <c r="B82" s="135" t="s">
        <v>122</v>
      </c>
      <c r="C82" s="156">
        <f>C50+C55+C59+C60+C72+C73+C74+C77</f>
        <v>0</v>
      </c>
      <c r="D82" s="156">
        <f>D50+D55+D59+D60+D72+D73+D74+D77</f>
        <v>0</v>
      </c>
      <c r="E82" s="156">
        <f>E50+E55+E59+E60+E72+E73+E74+E77</f>
        <v>0</v>
      </c>
      <c r="F82" s="156">
        <f>F50+F55+F59+F60+F72+F73+F74+F77</f>
        <v>0</v>
      </c>
      <c r="G82" s="156">
        <f>G50+G55+G59+G60+G72+G73+G74+G77</f>
        <v>0</v>
      </c>
      <c r="H82" s="156"/>
      <c r="I82" s="164">
        <f>C82+D82+E82+F82+G82+H82</f>
        <v>0</v>
      </c>
    </row>
    <row r="83" spans="1:9" ht="16.5" thickBot="1">
      <c r="A83" s="137"/>
      <c r="B83" s="138"/>
      <c r="C83" s="157"/>
      <c r="D83" s="157"/>
      <c r="E83" s="157"/>
      <c r="F83" s="157"/>
      <c r="G83" s="157"/>
      <c r="H83" s="157"/>
      <c r="I83" s="170"/>
    </row>
    <row r="84" spans="1:9" s="136" customFormat="1" ht="15.75">
      <c r="A84" s="127" t="s">
        <v>124</v>
      </c>
      <c r="B84" s="139"/>
      <c r="C84" s="158"/>
      <c r="D84" s="158"/>
      <c r="E84" s="158"/>
      <c r="F84" s="158"/>
      <c r="G84" s="158"/>
      <c r="H84" s="158"/>
      <c r="I84" s="159"/>
    </row>
    <row r="85" spans="1:9" ht="15.75">
      <c r="A85" s="130" t="s">
        <v>15</v>
      </c>
      <c r="B85" s="131"/>
      <c r="C85" s="154"/>
      <c r="D85" s="154"/>
      <c r="E85" s="154"/>
      <c r="F85" s="154"/>
      <c r="G85" s="154"/>
      <c r="H85" s="154"/>
      <c r="I85" s="161"/>
    </row>
    <row r="86" spans="1:9" s="136" customFormat="1" ht="31.5">
      <c r="A86" s="129" t="s">
        <v>189</v>
      </c>
      <c r="B86" s="140" t="s">
        <v>128</v>
      </c>
      <c r="C86" s="163">
        <f>SUM(C88:C99)</f>
        <v>0</v>
      </c>
      <c r="D86" s="163">
        <f>SUM(D88:D99)</f>
        <v>0</v>
      </c>
      <c r="E86" s="163">
        <f>SUM(E88:E99)</f>
        <v>0</v>
      </c>
      <c r="F86" s="163">
        <f>SUM(F88:F99)</f>
        <v>0</v>
      </c>
      <c r="G86" s="163">
        <f>SUM(G88:G99)</f>
        <v>0</v>
      </c>
      <c r="H86" s="160"/>
      <c r="I86" s="164">
        <f>C86+D86+E86+F86+G86+H86</f>
        <v>0</v>
      </c>
    </row>
    <row r="87" spans="1:9" ht="15.75">
      <c r="A87" s="130" t="s">
        <v>9</v>
      </c>
      <c r="B87" s="131"/>
      <c r="C87" s="154"/>
      <c r="D87" s="154"/>
      <c r="E87" s="154"/>
      <c r="F87" s="154"/>
      <c r="G87" s="154"/>
      <c r="H87" s="154"/>
      <c r="I87" s="161"/>
    </row>
    <row r="88" spans="1:9" ht="19.5" customHeight="1">
      <c r="A88" s="130" t="s">
        <v>125</v>
      </c>
      <c r="B88" s="131" t="s">
        <v>129</v>
      </c>
      <c r="C88" s="171"/>
      <c r="D88" s="171"/>
      <c r="E88" s="171"/>
      <c r="F88" s="171"/>
      <c r="G88" s="171"/>
      <c r="H88" s="154"/>
      <c r="I88" s="153">
        <f aca="true" t="shared" si="7" ref="I88:I99">C88+D88+E88+F88+G88+H88</f>
        <v>0</v>
      </c>
    </row>
    <row r="89" spans="1:9" ht="19.5" customHeight="1">
      <c r="A89" s="130" t="s">
        <v>126</v>
      </c>
      <c r="B89" s="131" t="s">
        <v>130</v>
      </c>
      <c r="C89" s="171"/>
      <c r="D89" s="171"/>
      <c r="E89" s="171"/>
      <c r="F89" s="171"/>
      <c r="G89" s="171"/>
      <c r="H89" s="154"/>
      <c r="I89" s="153">
        <f t="shared" si="7"/>
        <v>0</v>
      </c>
    </row>
    <row r="90" spans="1:9" ht="19.5" customHeight="1">
      <c r="A90" s="130" t="s">
        <v>127</v>
      </c>
      <c r="B90" s="131" t="s">
        <v>131</v>
      </c>
      <c r="C90" s="171"/>
      <c r="D90" s="171"/>
      <c r="E90" s="171"/>
      <c r="F90" s="171"/>
      <c r="G90" s="171"/>
      <c r="H90" s="154"/>
      <c r="I90" s="153">
        <f t="shared" si="7"/>
        <v>0</v>
      </c>
    </row>
    <row r="91" spans="1:9" ht="19.5" customHeight="1">
      <c r="A91" s="130" t="s">
        <v>132</v>
      </c>
      <c r="B91" s="131" t="s">
        <v>133</v>
      </c>
      <c r="C91" s="171"/>
      <c r="D91" s="171"/>
      <c r="E91" s="171"/>
      <c r="F91" s="171"/>
      <c r="G91" s="171"/>
      <c r="H91" s="154"/>
      <c r="I91" s="153">
        <f t="shared" si="7"/>
        <v>0</v>
      </c>
    </row>
    <row r="92" spans="1:9" ht="19.5" customHeight="1">
      <c r="A92" s="130" t="s">
        <v>141</v>
      </c>
      <c r="B92" s="131" t="s">
        <v>134</v>
      </c>
      <c r="C92" s="171"/>
      <c r="D92" s="171"/>
      <c r="E92" s="171"/>
      <c r="F92" s="171"/>
      <c r="G92" s="171"/>
      <c r="H92" s="154"/>
      <c r="I92" s="153">
        <f t="shared" si="7"/>
        <v>0</v>
      </c>
    </row>
    <row r="93" spans="1:9" ht="19.5" customHeight="1">
      <c r="A93" s="130" t="s">
        <v>142</v>
      </c>
      <c r="B93" s="131" t="s">
        <v>135</v>
      </c>
      <c r="C93" s="171"/>
      <c r="D93" s="171"/>
      <c r="E93" s="171"/>
      <c r="F93" s="171"/>
      <c r="G93" s="171"/>
      <c r="H93" s="154"/>
      <c r="I93" s="153">
        <f t="shared" si="7"/>
        <v>0</v>
      </c>
    </row>
    <row r="94" spans="1:9" ht="19.5" customHeight="1">
      <c r="A94" s="130" t="s">
        <v>143</v>
      </c>
      <c r="B94" s="131" t="s">
        <v>136</v>
      </c>
      <c r="C94" s="171"/>
      <c r="D94" s="171"/>
      <c r="E94" s="171"/>
      <c r="F94" s="171"/>
      <c r="G94" s="171"/>
      <c r="H94" s="154"/>
      <c r="I94" s="153">
        <f t="shared" si="7"/>
        <v>0</v>
      </c>
    </row>
    <row r="95" spans="1:9" ht="19.5" customHeight="1">
      <c r="A95" s="130" t="s">
        <v>144</v>
      </c>
      <c r="B95" s="131" t="s">
        <v>137</v>
      </c>
      <c r="C95" s="171"/>
      <c r="D95" s="171"/>
      <c r="E95" s="171"/>
      <c r="F95" s="171"/>
      <c r="G95" s="171"/>
      <c r="H95" s="154"/>
      <c r="I95" s="153">
        <f t="shared" si="7"/>
        <v>0</v>
      </c>
    </row>
    <row r="96" spans="1:9" ht="19.5" customHeight="1">
      <c r="A96" s="130" t="s">
        <v>145</v>
      </c>
      <c r="B96" s="131" t="s">
        <v>138</v>
      </c>
      <c r="C96" s="171"/>
      <c r="D96" s="171"/>
      <c r="E96" s="171"/>
      <c r="F96" s="171"/>
      <c r="G96" s="171"/>
      <c r="H96" s="154"/>
      <c r="I96" s="153">
        <f t="shared" si="7"/>
        <v>0</v>
      </c>
    </row>
    <row r="97" spans="1:9" ht="19.5" customHeight="1">
      <c r="A97" s="130" t="s">
        <v>146</v>
      </c>
      <c r="B97" s="131" t="s">
        <v>139</v>
      </c>
      <c r="C97" s="171"/>
      <c r="D97" s="171"/>
      <c r="E97" s="171"/>
      <c r="F97" s="171"/>
      <c r="G97" s="171"/>
      <c r="H97" s="154"/>
      <c r="I97" s="153">
        <f t="shared" si="7"/>
        <v>0</v>
      </c>
    </row>
    <row r="98" spans="1:9" ht="19.5" customHeight="1">
      <c r="A98" s="130" t="s">
        <v>147</v>
      </c>
      <c r="B98" s="131" t="s">
        <v>148</v>
      </c>
      <c r="C98" s="171"/>
      <c r="D98" s="171"/>
      <c r="E98" s="171"/>
      <c r="F98" s="171"/>
      <c r="G98" s="171"/>
      <c r="H98" s="154"/>
      <c r="I98" s="153">
        <f t="shared" si="7"/>
        <v>0</v>
      </c>
    </row>
    <row r="99" spans="1:9" ht="19.5" customHeight="1">
      <c r="A99" s="130" t="s">
        <v>140</v>
      </c>
      <c r="B99" s="131" t="s">
        <v>149</v>
      </c>
      <c r="C99" s="171"/>
      <c r="D99" s="171"/>
      <c r="E99" s="171"/>
      <c r="F99" s="171"/>
      <c r="G99" s="171"/>
      <c r="H99" s="154"/>
      <c r="I99" s="153">
        <f t="shared" si="7"/>
        <v>0</v>
      </c>
    </row>
    <row r="100" spans="1:9" s="136" customFormat="1" ht="15.75">
      <c r="A100" s="129" t="s">
        <v>151</v>
      </c>
      <c r="B100" s="140" t="s">
        <v>150</v>
      </c>
      <c r="C100" s="163">
        <f>SUM(C102:C110)</f>
        <v>0</v>
      </c>
      <c r="D100" s="163">
        <f>SUM(D102:D110)</f>
        <v>0</v>
      </c>
      <c r="E100" s="163">
        <f>SUM(E102:E110)</f>
        <v>0</v>
      </c>
      <c r="F100" s="163">
        <f>SUM(F102:F110)</f>
        <v>0</v>
      </c>
      <c r="G100" s="163">
        <f>SUM(G102:G110)</f>
        <v>0</v>
      </c>
      <c r="H100" s="160"/>
      <c r="I100" s="164">
        <f>C100+D100+E100+F100+G100+H100</f>
        <v>0</v>
      </c>
    </row>
    <row r="101" spans="1:9" ht="15.75">
      <c r="A101" s="130" t="s">
        <v>9</v>
      </c>
      <c r="B101" s="131"/>
      <c r="C101" s="154"/>
      <c r="D101" s="154"/>
      <c r="E101" s="154"/>
      <c r="F101" s="154"/>
      <c r="G101" s="154"/>
      <c r="H101" s="154"/>
      <c r="I101" s="161"/>
    </row>
    <row r="102" spans="1:9" ht="15.75">
      <c r="A102" s="130" t="s">
        <v>152</v>
      </c>
      <c r="B102" s="131" t="s">
        <v>166</v>
      </c>
      <c r="C102" s="171"/>
      <c r="D102" s="171"/>
      <c r="E102" s="171"/>
      <c r="F102" s="171"/>
      <c r="G102" s="171"/>
      <c r="H102" s="154"/>
      <c r="I102" s="153">
        <f aca="true" t="shared" si="8" ref="I102:I110">C102+D102+E102+F102+G102+H102</f>
        <v>0</v>
      </c>
    </row>
    <row r="103" spans="1:9" ht="31.5">
      <c r="A103" s="130" t="s">
        <v>190</v>
      </c>
      <c r="B103" s="131" t="s">
        <v>167</v>
      </c>
      <c r="C103" s="171"/>
      <c r="D103" s="171"/>
      <c r="E103" s="171"/>
      <c r="F103" s="171"/>
      <c r="G103" s="171"/>
      <c r="H103" s="154"/>
      <c r="I103" s="153">
        <f t="shared" si="8"/>
        <v>0</v>
      </c>
    </row>
    <row r="104" spans="1:9" ht="21" customHeight="1">
      <c r="A104" s="130" t="s">
        <v>153</v>
      </c>
      <c r="B104" s="131" t="s">
        <v>168</v>
      </c>
      <c r="C104" s="171"/>
      <c r="D104" s="171"/>
      <c r="E104" s="171"/>
      <c r="F104" s="171"/>
      <c r="G104" s="171"/>
      <c r="H104" s="154"/>
      <c r="I104" s="153">
        <f t="shared" si="8"/>
        <v>0</v>
      </c>
    </row>
    <row r="105" spans="1:9" ht="21" customHeight="1">
      <c r="A105" s="130" t="s">
        <v>154</v>
      </c>
      <c r="B105" s="131" t="s">
        <v>169</v>
      </c>
      <c r="C105" s="171"/>
      <c r="D105" s="171"/>
      <c r="E105" s="171"/>
      <c r="F105" s="171"/>
      <c r="G105" s="171"/>
      <c r="H105" s="154"/>
      <c r="I105" s="153">
        <f t="shared" si="8"/>
        <v>0</v>
      </c>
    </row>
    <row r="106" spans="1:9" ht="21" customHeight="1">
      <c r="A106" s="130" t="s">
        <v>155</v>
      </c>
      <c r="B106" s="131" t="s">
        <v>170</v>
      </c>
      <c r="C106" s="171"/>
      <c r="D106" s="171"/>
      <c r="E106" s="171"/>
      <c r="F106" s="171"/>
      <c r="G106" s="171"/>
      <c r="H106" s="154"/>
      <c r="I106" s="153">
        <f t="shared" si="8"/>
        <v>0</v>
      </c>
    </row>
    <row r="107" spans="1:9" ht="21" customHeight="1">
      <c r="A107" s="130" t="s">
        <v>156</v>
      </c>
      <c r="B107" s="131" t="s">
        <v>171</v>
      </c>
      <c r="C107" s="171"/>
      <c r="D107" s="171"/>
      <c r="E107" s="171"/>
      <c r="F107" s="171"/>
      <c r="G107" s="171"/>
      <c r="H107" s="154"/>
      <c r="I107" s="153">
        <f t="shared" si="8"/>
        <v>0</v>
      </c>
    </row>
    <row r="108" spans="1:9" ht="21" customHeight="1">
      <c r="A108" s="130" t="s">
        <v>157</v>
      </c>
      <c r="B108" s="131" t="s">
        <v>172</v>
      </c>
      <c r="C108" s="171"/>
      <c r="D108" s="171"/>
      <c r="E108" s="171"/>
      <c r="F108" s="171"/>
      <c r="G108" s="171"/>
      <c r="H108" s="154"/>
      <c r="I108" s="153">
        <f t="shared" si="8"/>
        <v>0</v>
      </c>
    </row>
    <row r="109" spans="1:9" ht="34.5" customHeight="1">
      <c r="A109" s="130" t="s">
        <v>158</v>
      </c>
      <c r="B109" s="131" t="s">
        <v>173</v>
      </c>
      <c r="C109" s="171"/>
      <c r="D109" s="171"/>
      <c r="E109" s="171"/>
      <c r="F109" s="171"/>
      <c r="G109" s="171"/>
      <c r="H109" s="154"/>
      <c r="I109" s="153">
        <f t="shared" si="8"/>
        <v>0</v>
      </c>
    </row>
    <row r="110" spans="1:9" ht="31.5">
      <c r="A110" s="130" t="s">
        <v>159</v>
      </c>
      <c r="B110" s="131" t="s">
        <v>174</v>
      </c>
      <c r="C110" s="171"/>
      <c r="D110" s="171"/>
      <c r="E110" s="171"/>
      <c r="F110" s="171"/>
      <c r="G110" s="171"/>
      <c r="H110" s="154"/>
      <c r="I110" s="153">
        <f t="shared" si="8"/>
        <v>0</v>
      </c>
    </row>
    <row r="111" spans="1:9" s="136" customFormat="1" ht="15.75">
      <c r="A111" s="129" t="s">
        <v>160</v>
      </c>
      <c r="B111" s="140" t="s">
        <v>175</v>
      </c>
      <c r="C111" s="163">
        <f>SUM(C113:C115)</f>
        <v>0</v>
      </c>
      <c r="D111" s="163">
        <f>SUM(D113:D115)</f>
        <v>0</v>
      </c>
      <c r="E111" s="163">
        <f>SUM(E113:E115)</f>
        <v>0</v>
      </c>
      <c r="F111" s="163">
        <f>SUM(F113:F115)</f>
        <v>0</v>
      </c>
      <c r="G111" s="163">
        <f>SUM(G113:G115)</f>
        <v>0</v>
      </c>
      <c r="H111" s="160"/>
      <c r="I111" s="164">
        <f>C111+D111+E111+F111+G111+H111</f>
        <v>0</v>
      </c>
    </row>
    <row r="112" spans="1:9" ht="15.75">
      <c r="A112" s="130" t="s">
        <v>161</v>
      </c>
      <c r="B112" s="131"/>
      <c r="C112" s="154"/>
      <c r="D112" s="154"/>
      <c r="E112" s="154"/>
      <c r="F112" s="154"/>
      <c r="G112" s="154"/>
      <c r="H112" s="154"/>
      <c r="I112" s="161"/>
    </row>
    <row r="113" spans="1:9" ht="31.5">
      <c r="A113" s="130" t="s">
        <v>191</v>
      </c>
      <c r="B113" s="131" t="s">
        <v>176</v>
      </c>
      <c r="C113" s="171"/>
      <c r="D113" s="171"/>
      <c r="E113" s="171"/>
      <c r="F113" s="171"/>
      <c r="G113" s="171"/>
      <c r="H113" s="154"/>
      <c r="I113" s="153">
        <f>C113+D113+E113+F113+G113+H113</f>
        <v>0</v>
      </c>
    </row>
    <row r="114" spans="1:9" ht="19.5" customHeight="1">
      <c r="A114" s="130" t="s">
        <v>162</v>
      </c>
      <c r="B114" s="131" t="s">
        <v>177</v>
      </c>
      <c r="C114" s="171"/>
      <c r="D114" s="171"/>
      <c r="E114" s="171"/>
      <c r="F114" s="171"/>
      <c r="G114" s="171"/>
      <c r="H114" s="154"/>
      <c r="I114" s="153">
        <f>C114+D114+E114+F114+G114+H114</f>
        <v>0</v>
      </c>
    </row>
    <row r="115" spans="1:9" ht="19.5" customHeight="1" thickBot="1">
      <c r="A115" s="132" t="s">
        <v>163</v>
      </c>
      <c r="B115" s="133" t="s">
        <v>178</v>
      </c>
      <c r="C115" s="174"/>
      <c r="D115" s="174"/>
      <c r="E115" s="174"/>
      <c r="F115" s="174"/>
      <c r="G115" s="174"/>
      <c r="H115" s="155"/>
      <c r="I115" s="169"/>
    </row>
    <row r="116" spans="1:9" s="136" customFormat="1" ht="20.25" customHeight="1" thickBot="1">
      <c r="A116" s="134" t="s">
        <v>164</v>
      </c>
      <c r="B116" s="135" t="s">
        <v>165</v>
      </c>
      <c r="C116" s="156">
        <f>C86+C100+C111</f>
        <v>0</v>
      </c>
      <c r="D116" s="156">
        <f>D86+D100+D111</f>
        <v>0</v>
      </c>
      <c r="E116" s="156">
        <f>E86+E100+E111</f>
        <v>0</v>
      </c>
      <c r="F116" s="156">
        <f>F86+F100+F111</f>
        <v>0</v>
      </c>
      <c r="G116" s="156">
        <f>G86+G100+G111</f>
        <v>0</v>
      </c>
      <c r="H116" s="156"/>
      <c r="I116" s="164">
        <f>C116+D116+E116+F116+G116+H116</f>
        <v>0</v>
      </c>
    </row>
    <row r="117" spans="1:9" s="146" customFormat="1" ht="15.75">
      <c r="A117" s="144"/>
      <c r="B117" s="145"/>
      <c r="I117" s="143"/>
    </row>
    <row r="118" spans="1:9" s="146" customFormat="1" ht="15.75">
      <c r="A118" s="144"/>
      <c r="B118" s="145"/>
      <c r="I118" s="143"/>
    </row>
    <row r="119" spans="1:9" s="146" customFormat="1" ht="15.75">
      <c r="A119" s="144"/>
      <c r="B119" s="145"/>
      <c r="I119" s="143"/>
    </row>
    <row r="120" spans="1:9" s="146" customFormat="1" ht="15.75">
      <c r="A120" s="144"/>
      <c r="B120" s="145"/>
      <c r="I120" s="143"/>
    </row>
    <row r="121" spans="1:9" s="146" customFormat="1" ht="15.75">
      <c r="A121" s="144"/>
      <c r="B121" s="145"/>
      <c r="I121" s="143"/>
    </row>
    <row r="122" spans="1:9" s="146" customFormat="1" ht="15.75">
      <c r="A122" s="144"/>
      <c r="B122" s="145"/>
      <c r="I122" s="143"/>
    </row>
    <row r="123" spans="1:9" s="146" customFormat="1" ht="15.75">
      <c r="A123" s="144"/>
      <c r="B123" s="145"/>
      <c r="I123" s="143"/>
    </row>
    <row r="124" spans="1:9" s="146" customFormat="1" ht="15.75">
      <c r="A124" s="144"/>
      <c r="B124" s="145"/>
      <c r="I124" s="143"/>
    </row>
    <row r="125" spans="1:9" s="146" customFormat="1" ht="15.75">
      <c r="A125" s="144"/>
      <c r="B125" s="145"/>
      <c r="I125" s="143"/>
    </row>
    <row r="126" spans="1:9" s="146" customFormat="1" ht="15.75">
      <c r="A126" s="144"/>
      <c r="B126" s="145"/>
      <c r="I126" s="143"/>
    </row>
    <row r="127" spans="1:9" s="146" customFormat="1" ht="15.75">
      <c r="A127" s="144"/>
      <c r="B127" s="145"/>
      <c r="I127" s="143"/>
    </row>
    <row r="128" spans="1:9" s="146" customFormat="1" ht="15.75">
      <c r="A128" s="144"/>
      <c r="B128" s="145"/>
      <c r="I128" s="143"/>
    </row>
  </sheetData>
  <sheetProtection/>
  <mergeCells count="9">
    <mergeCell ref="I3:I4"/>
    <mergeCell ref="C2:H2"/>
    <mergeCell ref="C3:D3"/>
    <mergeCell ref="B2:B4"/>
    <mergeCell ref="A2:A4"/>
    <mergeCell ref="G3:G4"/>
    <mergeCell ref="H3:H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57" zoomScaleNormal="69" zoomScaleSheetLayoutView="57" zoomScalePageLayoutView="0" workbookViewId="0" topLeftCell="A1">
      <pane xSplit="2" ySplit="6" topLeftCell="E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0" sqref="H50:H51"/>
    </sheetView>
  </sheetViews>
  <sheetFormatPr defaultColWidth="9.140625" defaultRowHeight="15"/>
  <cols>
    <col min="1" max="1" width="8.421875" style="1" customWidth="1"/>
    <col min="2" max="2" width="59.00390625" style="3" customWidth="1"/>
    <col min="3" max="3" width="9.00390625" style="3" customWidth="1"/>
    <col min="4" max="4" width="24.28125" style="3" customWidth="1"/>
    <col min="5" max="5" width="23.140625" style="91" customWidth="1"/>
    <col min="6" max="6" width="17.140625" style="91" customWidth="1"/>
    <col min="7" max="7" width="22.28125" style="3" customWidth="1"/>
    <col min="8" max="8" width="19.00390625" style="3" customWidth="1"/>
    <col min="9" max="9" width="15.28125" style="3" customWidth="1"/>
    <col min="10" max="10" width="22.57421875" style="3" customWidth="1"/>
    <col min="11" max="11" width="18.57421875" style="3" customWidth="1"/>
    <col min="12" max="12" width="18.8515625" style="3" customWidth="1"/>
    <col min="13" max="16384" width="9.140625" style="3" customWidth="1"/>
  </cols>
  <sheetData>
    <row r="1" spans="2:12" ht="27" customHeight="1">
      <c r="B1" s="194" t="s">
        <v>192</v>
      </c>
      <c r="C1" s="194"/>
      <c r="D1" s="194"/>
      <c r="E1" s="194"/>
      <c r="F1" s="194"/>
      <c r="G1" s="2"/>
      <c r="H1" s="2"/>
      <c r="I1" s="2"/>
      <c r="J1" s="2"/>
      <c r="K1" s="2"/>
      <c r="L1" s="2"/>
    </row>
    <row r="2" spans="2:6" ht="24.75" customHeight="1">
      <c r="B2" s="195">
        <f>'[1]План'!B17</f>
        <v>0</v>
      </c>
      <c r="C2" s="195"/>
      <c r="D2" s="195"/>
      <c r="E2" s="195"/>
      <c r="F2" s="195"/>
    </row>
    <row r="3" spans="1:12" s="5" customFormat="1" ht="25.5" customHeight="1">
      <c r="A3" s="196" t="s">
        <v>193</v>
      </c>
      <c r="B3" s="197" t="s">
        <v>1</v>
      </c>
      <c r="C3" s="198" t="s">
        <v>194</v>
      </c>
      <c r="D3" s="199" t="s">
        <v>195</v>
      </c>
      <c r="E3" s="200" t="s">
        <v>196</v>
      </c>
      <c r="F3" s="200"/>
      <c r="G3" s="202" t="s">
        <v>197</v>
      </c>
      <c r="H3" s="202"/>
      <c r="I3" s="202"/>
      <c r="J3" s="202"/>
      <c r="K3" s="202"/>
      <c r="L3" s="202"/>
    </row>
    <row r="4" spans="1:12" s="5" customFormat="1" ht="24.75" customHeight="1">
      <c r="A4" s="196"/>
      <c r="B4" s="197"/>
      <c r="C4" s="198"/>
      <c r="D4" s="199"/>
      <c r="E4" s="203" t="s">
        <v>198</v>
      </c>
      <c r="F4" s="203" t="s">
        <v>199</v>
      </c>
      <c r="G4" s="202" t="s">
        <v>200</v>
      </c>
      <c r="H4" s="202" t="s">
        <v>322</v>
      </c>
      <c r="I4" s="202" t="s">
        <v>316</v>
      </c>
      <c r="J4" s="202" t="s">
        <v>201</v>
      </c>
      <c r="K4" s="202"/>
      <c r="L4" s="202"/>
    </row>
    <row r="5" spans="1:12" s="5" customFormat="1" ht="18" customHeight="1">
      <c r="A5" s="196"/>
      <c r="B5" s="197"/>
      <c r="C5" s="198"/>
      <c r="D5" s="199"/>
      <c r="E5" s="203"/>
      <c r="F5" s="203"/>
      <c r="G5" s="202"/>
      <c r="H5" s="202"/>
      <c r="I5" s="202"/>
      <c r="J5" s="202" t="s">
        <v>198</v>
      </c>
      <c r="K5" s="6" t="s">
        <v>196</v>
      </c>
      <c r="L5" s="202" t="s">
        <v>199</v>
      </c>
    </row>
    <row r="6" spans="1:12" s="8" customFormat="1" ht="114.75" customHeight="1">
      <c r="A6" s="196"/>
      <c r="B6" s="197"/>
      <c r="C6" s="198"/>
      <c r="D6" s="199"/>
      <c r="E6" s="203"/>
      <c r="F6" s="203"/>
      <c r="G6" s="202"/>
      <c r="H6" s="202"/>
      <c r="I6" s="202"/>
      <c r="J6" s="202"/>
      <c r="K6" s="7" t="s">
        <v>202</v>
      </c>
      <c r="L6" s="202"/>
    </row>
    <row r="7" spans="1:12" s="17" customFormat="1" ht="37.5" customHeight="1">
      <c r="A7" s="9" t="s">
        <v>203</v>
      </c>
      <c r="B7" s="10" t="s">
        <v>317</v>
      </c>
      <c r="C7" s="11" t="s">
        <v>204</v>
      </c>
      <c r="D7" s="12">
        <f>E7+F7</f>
        <v>0</v>
      </c>
      <c r="E7" s="13">
        <f>G7+J7</f>
        <v>0</v>
      </c>
      <c r="F7" s="14">
        <f>L7</f>
        <v>0</v>
      </c>
      <c r="G7" s="15"/>
      <c r="H7" s="12" t="s">
        <v>204</v>
      </c>
      <c r="I7" s="12" t="s">
        <v>204</v>
      </c>
      <c r="J7" s="15"/>
      <c r="K7" s="15"/>
      <c r="L7" s="16"/>
    </row>
    <row r="8" spans="1:12" s="17" customFormat="1" ht="24" customHeight="1">
      <c r="A8" s="9" t="s">
        <v>205</v>
      </c>
      <c r="B8" s="18" t="s">
        <v>206</v>
      </c>
      <c r="C8" s="11" t="s">
        <v>204</v>
      </c>
      <c r="D8" s="19">
        <f>D10+D11+D12+D13+D21</f>
        <v>0</v>
      </c>
      <c r="E8" s="19">
        <f>E10+E11+E12+E13+E21</f>
        <v>0</v>
      </c>
      <c r="F8" s="19">
        <f>F13+F21</f>
        <v>0</v>
      </c>
      <c r="G8" s="12" t="s">
        <v>204</v>
      </c>
      <c r="H8" s="12" t="s">
        <v>204</v>
      </c>
      <c r="I8" s="12" t="s">
        <v>204</v>
      </c>
      <c r="J8" s="12" t="s">
        <v>204</v>
      </c>
      <c r="K8" s="12"/>
      <c r="L8" s="20" t="s">
        <v>204</v>
      </c>
    </row>
    <row r="9" spans="1:12" ht="17.25" customHeight="1">
      <c r="A9" s="9"/>
      <c r="B9" s="21" t="s">
        <v>10</v>
      </c>
      <c r="C9" s="11"/>
      <c r="D9" s="12"/>
      <c r="E9" s="12"/>
      <c r="F9" s="12"/>
      <c r="G9" s="12"/>
      <c r="H9" s="12"/>
      <c r="I9" s="12"/>
      <c r="J9" s="12"/>
      <c r="K9" s="12"/>
      <c r="L9" s="20"/>
    </row>
    <row r="10" spans="1:12" s="17" customFormat="1" ht="44.25" customHeight="1">
      <c r="A10" s="9" t="s">
        <v>207</v>
      </c>
      <c r="B10" s="10" t="s">
        <v>208</v>
      </c>
      <c r="C10" s="11" t="s">
        <v>204</v>
      </c>
      <c r="D10" s="12">
        <f>E10</f>
        <v>0</v>
      </c>
      <c r="E10" s="14">
        <f>G10</f>
        <v>0</v>
      </c>
      <c r="F10" s="12" t="s">
        <v>204</v>
      </c>
      <c r="G10" s="15"/>
      <c r="H10" s="12" t="s">
        <v>204</v>
      </c>
      <c r="I10" s="12" t="s">
        <v>204</v>
      </c>
      <c r="J10" s="12" t="s">
        <v>204</v>
      </c>
      <c r="K10" s="12"/>
      <c r="L10" s="20" t="s">
        <v>204</v>
      </c>
    </row>
    <row r="11" spans="1:12" s="17" customFormat="1" ht="42" customHeight="1">
      <c r="A11" s="22" t="s">
        <v>209</v>
      </c>
      <c r="B11" s="10" t="s">
        <v>321</v>
      </c>
      <c r="C11" s="11" t="s">
        <v>204</v>
      </c>
      <c r="D11" s="12">
        <f>E11</f>
        <v>0</v>
      </c>
      <c r="E11" s="14">
        <f>H11</f>
        <v>0</v>
      </c>
      <c r="F11" s="12" t="s">
        <v>204</v>
      </c>
      <c r="G11" s="12" t="s">
        <v>204</v>
      </c>
      <c r="H11" s="15"/>
      <c r="I11" s="12" t="s">
        <v>204</v>
      </c>
      <c r="J11" s="12" t="s">
        <v>204</v>
      </c>
      <c r="K11" s="12"/>
      <c r="L11" s="20" t="s">
        <v>204</v>
      </c>
    </row>
    <row r="12" spans="1:12" s="17" customFormat="1" ht="22.5" customHeight="1">
      <c r="A12" s="9" t="s">
        <v>210</v>
      </c>
      <c r="B12" s="10" t="s">
        <v>211</v>
      </c>
      <c r="C12" s="11" t="s">
        <v>204</v>
      </c>
      <c r="D12" s="12">
        <f>E12</f>
        <v>0</v>
      </c>
      <c r="E12" s="14">
        <f>I12</f>
        <v>0</v>
      </c>
      <c r="F12" s="12" t="s">
        <v>204</v>
      </c>
      <c r="G12" s="12" t="s">
        <v>204</v>
      </c>
      <c r="H12" s="12" t="s">
        <v>204</v>
      </c>
      <c r="I12" s="15"/>
      <c r="J12" s="12" t="s">
        <v>204</v>
      </c>
      <c r="K12" s="12"/>
      <c r="L12" s="20" t="s">
        <v>204</v>
      </c>
    </row>
    <row r="13" spans="1:12" s="25" customFormat="1" ht="77.25" customHeight="1">
      <c r="A13" s="9" t="s">
        <v>212</v>
      </c>
      <c r="B13" s="23" t="s">
        <v>213</v>
      </c>
      <c r="C13" s="4" t="s">
        <v>204</v>
      </c>
      <c r="D13" s="24">
        <f>E13+F13</f>
        <v>0</v>
      </c>
      <c r="E13" s="24">
        <f>E15+E16+E17+E18+E19+E20</f>
        <v>0</v>
      </c>
      <c r="F13" s="24">
        <f>F15+F16+F17+F18+F20</f>
        <v>0</v>
      </c>
      <c r="G13" s="24" t="s">
        <v>204</v>
      </c>
      <c r="H13" s="24" t="s">
        <v>204</v>
      </c>
      <c r="I13" s="24" t="s">
        <v>204</v>
      </c>
      <c r="J13" s="24">
        <f>J15+J16+J17+J18+J19+J20</f>
        <v>0</v>
      </c>
      <c r="K13" s="24">
        <f>K19</f>
        <v>0</v>
      </c>
      <c r="L13" s="24">
        <f>L15+L16+L17+L18</f>
        <v>0</v>
      </c>
    </row>
    <row r="14" spans="1:12" ht="22.5" customHeight="1">
      <c r="A14" s="9"/>
      <c r="B14" s="10" t="s">
        <v>214</v>
      </c>
      <c r="C14" s="11"/>
      <c r="D14" s="12"/>
      <c r="E14" s="12"/>
      <c r="F14" s="12"/>
      <c r="G14" s="12"/>
      <c r="H14" s="12"/>
      <c r="I14" s="12"/>
      <c r="J14" s="12"/>
      <c r="K14" s="12"/>
      <c r="L14" s="20"/>
    </row>
    <row r="15" spans="1:12" s="33" customFormat="1" ht="27" customHeight="1">
      <c r="A15" s="26" t="s">
        <v>215</v>
      </c>
      <c r="B15" s="27" t="s">
        <v>216</v>
      </c>
      <c r="C15" s="28" t="s">
        <v>204</v>
      </c>
      <c r="D15" s="29">
        <f>E15+F15</f>
        <v>0</v>
      </c>
      <c r="E15" s="30">
        <f aca="true" t="shared" si="0" ref="E15:E20">J15</f>
        <v>0</v>
      </c>
      <c r="F15" s="30">
        <f>L15</f>
        <v>0</v>
      </c>
      <c r="G15" s="29" t="s">
        <v>204</v>
      </c>
      <c r="H15" s="29" t="s">
        <v>204</v>
      </c>
      <c r="I15" s="29" t="s">
        <v>204</v>
      </c>
      <c r="J15" s="31"/>
      <c r="K15" s="29" t="s">
        <v>204</v>
      </c>
      <c r="L15" s="32"/>
    </row>
    <row r="16" spans="1:12" s="33" customFormat="1" ht="37.5" customHeight="1">
      <c r="A16" s="26" t="s">
        <v>217</v>
      </c>
      <c r="B16" s="27" t="s">
        <v>318</v>
      </c>
      <c r="C16" s="28" t="s">
        <v>204</v>
      </c>
      <c r="D16" s="29">
        <f>E16+F16</f>
        <v>0</v>
      </c>
      <c r="E16" s="30">
        <f t="shared" si="0"/>
        <v>0</v>
      </c>
      <c r="F16" s="30">
        <f>L16</f>
        <v>0</v>
      </c>
      <c r="G16" s="29" t="s">
        <v>204</v>
      </c>
      <c r="H16" s="29" t="s">
        <v>204</v>
      </c>
      <c r="I16" s="29" t="s">
        <v>204</v>
      </c>
      <c r="J16" s="31"/>
      <c r="K16" s="29" t="s">
        <v>204</v>
      </c>
      <c r="L16" s="32"/>
    </row>
    <row r="17" spans="1:12" s="33" customFormat="1" ht="33" customHeight="1">
      <c r="A17" s="26" t="s">
        <v>218</v>
      </c>
      <c r="B17" s="27" t="s">
        <v>319</v>
      </c>
      <c r="C17" s="28" t="s">
        <v>204</v>
      </c>
      <c r="D17" s="29">
        <f>E17+F17</f>
        <v>0</v>
      </c>
      <c r="E17" s="30">
        <f t="shared" si="0"/>
        <v>0</v>
      </c>
      <c r="F17" s="30">
        <f>L17</f>
        <v>0</v>
      </c>
      <c r="G17" s="29" t="s">
        <v>204</v>
      </c>
      <c r="H17" s="29" t="s">
        <v>204</v>
      </c>
      <c r="I17" s="29" t="s">
        <v>204</v>
      </c>
      <c r="J17" s="31"/>
      <c r="K17" s="29" t="s">
        <v>204</v>
      </c>
      <c r="L17" s="32"/>
    </row>
    <row r="18" spans="1:12" s="33" customFormat="1" ht="44.25" customHeight="1">
      <c r="A18" s="26" t="s">
        <v>219</v>
      </c>
      <c r="B18" s="34" t="s">
        <v>220</v>
      </c>
      <c r="C18" s="28" t="s">
        <v>204</v>
      </c>
      <c r="D18" s="29">
        <f>E18+F18</f>
        <v>0</v>
      </c>
      <c r="E18" s="30">
        <f t="shared" si="0"/>
        <v>0</v>
      </c>
      <c r="F18" s="30">
        <f>L18</f>
        <v>0</v>
      </c>
      <c r="G18" s="29" t="s">
        <v>204</v>
      </c>
      <c r="H18" s="29" t="s">
        <v>204</v>
      </c>
      <c r="I18" s="29" t="s">
        <v>204</v>
      </c>
      <c r="J18" s="31"/>
      <c r="K18" s="29" t="s">
        <v>204</v>
      </c>
      <c r="L18" s="32"/>
    </row>
    <row r="19" spans="1:12" s="33" customFormat="1" ht="46.5" customHeight="1">
      <c r="A19" s="26" t="s">
        <v>221</v>
      </c>
      <c r="B19" s="34" t="s">
        <v>222</v>
      </c>
      <c r="C19" s="28"/>
      <c r="D19" s="29">
        <f>E19</f>
        <v>0</v>
      </c>
      <c r="E19" s="30">
        <f t="shared" si="0"/>
        <v>0</v>
      </c>
      <c r="F19" s="29" t="s">
        <v>204</v>
      </c>
      <c r="G19" s="29" t="s">
        <v>204</v>
      </c>
      <c r="H19" s="29" t="s">
        <v>204</v>
      </c>
      <c r="I19" s="29" t="s">
        <v>204</v>
      </c>
      <c r="J19" s="35">
        <f>K19</f>
        <v>0</v>
      </c>
      <c r="K19" s="31"/>
      <c r="L19" s="29" t="s">
        <v>204</v>
      </c>
    </row>
    <row r="20" spans="1:12" s="33" customFormat="1" ht="30" customHeight="1">
      <c r="A20" s="26" t="s">
        <v>223</v>
      </c>
      <c r="B20" s="34" t="s">
        <v>224</v>
      </c>
      <c r="C20" s="28"/>
      <c r="D20" s="29">
        <f>E20</f>
        <v>0</v>
      </c>
      <c r="E20" s="30">
        <f t="shared" si="0"/>
        <v>0</v>
      </c>
      <c r="F20" s="30">
        <f>L20</f>
        <v>0</v>
      </c>
      <c r="G20" s="29"/>
      <c r="H20" s="29"/>
      <c r="I20" s="29"/>
      <c r="J20" s="31"/>
      <c r="K20" s="29" t="s">
        <v>204</v>
      </c>
      <c r="L20" s="32"/>
    </row>
    <row r="21" spans="1:12" s="17" customFormat="1" ht="63.75" customHeight="1">
      <c r="A21" s="9" t="s">
        <v>225</v>
      </c>
      <c r="B21" s="10" t="s">
        <v>226</v>
      </c>
      <c r="C21" s="11" t="s">
        <v>204</v>
      </c>
      <c r="D21" s="12">
        <f>D24+D23</f>
        <v>0</v>
      </c>
      <c r="E21" s="12">
        <f>E24+E23</f>
        <v>0</v>
      </c>
      <c r="F21" s="12">
        <f>F24+F23</f>
        <v>0</v>
      </c>
      <c r="G21" s="12" t="s">
        <v>204</v>
      </c>
      <c r="H21" s="12" t="s">
        <v>204</v>
      </c>
      <c r="I21" s="12" t="s">
        <v>204</v>
      </c>
      <c r="J21" s="12">
        <f>J23+J24</f>
        <v>0</v>
      </c>
      <c r="K21" s="12"/>
      <c r="L21" s="12">
        <f>L23+L24</f>
        <v>0</v>
      </c>
    </row>
    <row r="22" spans="1:12" ht="18" customHeight="1">
      <c r="A22" s="9"/>
      <c r="B22" s="21" t="s">
        <v>227</v>
      </c>
      <c r="C22" s="11"/>
      <c r="D22" s="12"/>
      <c r="E22" s="12"/>
      <c r="F22" s="12"/>
      <c r="G22" s="12"/>
      <c r="H22" s="12"/>
      <c r="I22" s="12"/>
      <c r="J22" s="12"/>
      <c r="K22" s="12"/>
      <c r="L22" s="36"/>
    </row>
    <row r="23" spans="1:12" ht="23.25" customHeight="1">
      <c r="A23" s="9" t="s">
        <v>228</v>
      </c>
      <c r="B23" s="34" t="s">
        <v>229</v>
      </c>
      <c r="C23" s="28" t="s">
        <v>204</v>
      </c>
      <c r="D23" s="29">
        <f>E23+F23</f>
        <v>0</v>
      </c>
      <c r="E23" s="30">
        <f>J23</f>
        <v>0</v>
      </c>
      <c r="F23" s="30">
        <f>L23</f>
        <v>0</v>
      </c>
      <c r="G23" s="12" t="s">
        <v>204</v>
      </c>
      <c r="H23" s="12" t="s">
        <v>204</v>
      </c>
      <c r="I23" s="12" t="s">
        <v>204</v>
      </c>
      <c r="J23" s="31"/>
      <c r="K23" s="12" t="s">
        <v>204</v>
      </c>
      <c r="L23" s="32"/>
    </row>
    <row r="24" spans="1:12" ht="27.75" customHeight="1">
      <c r="A24" s="9" t="s">
        <v>230</v>
      </c>
      <c r="B24" s="34" t="s">
        <v>224</v>
      </c>
      <c r="C24" s="28" t="s">
        <v>204</v>
      </c>
      <c r="D24" s="29">
        <f>E24+F24</f>
        <v>0</v>
      </c>
      <c r="E24" s="30">
        <f>J24</f>
        <v>0</v>
      </c>
      <c r="F24" s="30">
        <f>L24</f>
        <v>0</v>
      </c>
      <c r="G24" s="12" t="s">
        <v>204</v>
      </c>
      <c r="H24" s="12" t="s">
        <v>204</v>
      </c>
      <c r="I24" s="12" t="s">
        <v>204</v>
      </c>
      <c r="J24" s="31"/>
      <c r="K24" s="12" t="s">
        <v>204</v>
      </c>
      <c r="L24" s="32"/>
    </row>
    <row r="25" spans="1:12" ht="45" customHeight="1" thickBot="1">
      <c r="A25" s="37" t="s">
        <v>231</v>
      </c>
      <c r="B25" s="38" t="s">
        <v>232</v>
      </c>
      <c r="C25" s="39" t="s">
        <v>204</v>
      </c>
      <c r="D25" s="40">
        <f>E25+F25</f>
        <v>0</v>
      </c>
      <c r="E25" s="41">
        <f>G25+J25</f>
        <v>0</v>
      </c>
      <c r="F25" s="42">
        <f>L25</f>
        <v>0</v>
      </c>
      <c r="G25" s="43"/>
      <c r="H25" s="40" t="s">
        <v>204</v>
      </c>
      <c r="I25" s="40" t="s">
        <v>204</v>
      </c>
      <c r="J25" s="43"/>
      <c r="K25" s="43"/>
      <c r="L25" s="44"/>
    </row>
    <row r="26" spans="1:12" ht="21.75" customHeight="1">
      <c r="A26" s="45">
        <v>4</v>
      </c>
      <c r="B26" s="46" t="s">
        <v>233</v>
      </c>
      <c r="C26" s="47">
        <v>900</v>
      </c>
      <c r="D26" s="48">
        <f>D28+D33+D41+D44+D48+D52+D58</f>
        <v>0</v>
      </c>
      <c r="E26" s="48">
        <f>E28+E33+E41+E44+E48+E52+E58</f>
        <v>0</v>
      </c>
      <c r="F26" s="48">
        <f>F28+F33+F41+F44+F48+F52+F58</f>
        <v>0</v>
      </c>
      <c r="G26" s="48">
        <f>G28+G33+G41+G44+G48+G52+G58</f>
        <v>0</v>
      </c>
      <c r="H26" s="48">
        <f>H28+H33+H41+H44+H48+H52+H58</f>
        <v>0</v>
      </c>
      <c r="I26" s="48">
        <f>I33+I52</f>
        <v>0</v>
      </c>
      <c r="J26" s="48">
        <f>J28+J33+J41+J44+J48+J52+J58</f>
        <v>0</v>
      </c>
      <c r="K26" s="48">
        <f>K28+K33+K41+K44+K48+K52+K58</f>
        <v>0</v>
      </c>
      <c r="L26" s="49">
        <f>L28+L33+L41+L44+L48+L52+L58</f>
        <v>0</v>
      </c>
    </row>
    <row r="27" spans="1:12" ht="17.25" customHeight="1">
      <c r="A27" s="9"/>
      <c r="B27" s="50" t="s">
        <v>10</v>
      </c>
      <c r="C27" s="11"/>
      <c r="D27" s="12"/>
      <c r="E27" s="12"/>
      <c r="F27" s="12"/>
      <c r="G27" s="12"/>
      <c r="H27" s="12"/>
      <c r="I27" s="12"/>
      <c r="J27" s="12"/>
      <c r="K27" s="12"/>
      <c r="L27" s="20"/>
    </row>
    <row r="28" spans="1:12" s="53" customFormat="1" ht="41.25" customHeight="1">
      <c r="A28" s="9" t="s">
        <v>234</v>
      </c>
      <c r="B28" s="51" t="s">
        <v>235</v>
      </c>
      <c r="C28" s="9">
        <v>210</v>
      </c>
      <c r="D28" s="19">
        <f>D30+D31+D32</f>
        <v>0</v>
      </c>
      <c r="E28" s="19">
        <f>E30+E31+E32</f>
        <v>0</v>
      </c>
      <c r="F28" s="19">
        <f>F30+F31+F32</f>
        <v>0</v>
      </c>
      <c r="G28" s="19">
        <f>G30+G31+G32</f>
        <v>0</v>
      </c>
      <c r="H28" s="19">
        <f>H30+H31+H32</f>
        <v>0</v>
      </c>
      <c r="I28" s="19" t="s">
        <v>204</v>
      </c>
      <c r="J28" s="19">
        <f>J30+J31+J32</f>
        <v>0</v>
      </c>
      <c r="K28" s="19">
        <f>K30+K31+K32</f>
        <v>0</v>
      </c>
      <c r="L28" s="52">
        <f>L30+L31+L32</f>
        <v>0</v>
      </c>
    </row>
    <row r="29" spans="1:12" ht="17.25" customHeight="1">
      <c r="A29" s="9"/>
      <c r="B29" s="54" t="s">
        <v>15</v>
      </c>
      <c r="C29" s="11"/>
      <c r="D29" s="12"/>
      <c r="E29" s="12"/>
      <c r="F29" s="12"/>
      <c r="G29" s="12"/>
      <c r="H29" s="12"/>
      <c r="I29" s="12" t="s">
        <v>204</v>
      </c>
      <c r="J29" s="12"/>
      <c r="K29" s="12"/>
      <c r="L29" s="20"/>
    </row>
    <row r="30" spans="1:12" ht="24" customHeight="1">
      <c r="A30" s="9" t="s">
        <v>236</v>
      </c>
      <c r="B30" s="21" t="s">
        <v>237</v>
      </c>
      <c r="C30" s="55">
        <v>211</v>
      </c>
      <c r="D30" s="12">
        <f>E30+F30</f>
        <v>0</v>
      </c>
      <c r="E30" s="13">
        <f>G30+H30+J30</f>
        <v>0</v>
      </c>
      <c r="F30" s="13">
        <f>L30</f>
        <v>0</v>
      </c>
      <c r="G30" s="15"/>
      <c r="H30" s="15"/>
      <c r="I30" s="12" t="s">
        <v>204</v>
      </c>
      <c r="J30" s="15"/>
      <c r="K30" s="15"/>
      <c r="L30" s="16"/>
    </row>
    <row r="31" spans="1:12" ht="24" customHeight="1">
      <c r="A31" s="9" t="s">
        <v>238</v>
      </c>
      <c r="B31" s="56" t="s">
        <v>239</v>
      </c>
      <c r="C31" s="55">
        <v>212</v>
      </c>
      <c r="D31" s="12">
        <f>E31+F31</f>
        <v>0</v>
      </c>
      <c r="E31" s="13">
        <f>G31+H31+J31</f>
        <v>0</v>
      </c>
      <c r="F31" s="13">
        <f>L31</f>
        <v>0</v>
      </c>
      <c r="G31" s="15"/>
      <c r="H31" s="15"/>
      <c r="I31" s="12" t="s">
        <v>204</v>
      </c>
      <c r="J31" s="15"/>
      <c r="K31" s="15"/>
      <c r="L31" s="16"/>
    </row>
    <row r="32" spans="1:12" ht="24" customHeight="1">
      <c r="A32" s="9" t="s">
        <v>240</v>
      </c>
      <c r="B32" s="21" t="s">
        <v>241</v>
      </c>
      <c r="C32" s="55">
        <v>213</v>
      </c>
      <c r="D32" s="12">
        <f>E32+F32</f>
        <v>0</v>
      </c>
      <c r="E32" s="13">
        <f>G32+H32+J32</f>
        <v>0</v>
      </c>
      <c r="F32" s="13">
        <f>L32</f>
        <v>0</v>
      </c>
      <c r="G32" s="15"/>
      <c r="H32" s="15"/>
      <c r="I32" s="12" t="s">
        <v>204</v>
      </c>
      <c r="J32" s="15"/>
      <c r="K32" s="15"/>
      <c r="L32" s="16"/>
    </row>
    <row r="33" spans="1:12" s="53" customFormat="1" ht="20.25" customHeight="1">
      <c r="A33" s="22" t="s">
        <v>242</v>
      </c>
      <c r="B33" s="57" t="s">
        <v>243</v>
      </c>
      <c r="C33" s="9">
        <v>220</v>
      </c>
      <c r="D33" s="19">
        <f>D35+D36+D37+D38+D39+D40</f>
        <v>0</v>
      </c>
      <c r="E33" s="58">
        <f>E35+E36+E37+E38+E39+E40</f>
        <v>0</v>
      </c>
      <c r="F33" s="58">
        <f>F35+F36+F37+F38+F39+F40</f>
        <v>0</v>
      </c>
      <c r="G33" s="19"/>
      <c r="H33" s="19">
        <f>H35+H36+H37+H38+H39+H40</f>
        <v>0</v>
      </c>
      <c r="I33" s="19">
        <f>I40</f>
        <v>0</v>
      </c>
      <c r="J33" s="19">
        <f>J35+J36+J37+J38+J39+J40</f>
        <v>0</v>
      </c>
      <c r="K33" s="19">
        <f>K35+K36+K37+K38+K39+K40</f>
        <v>0</v>
      </c>
      <c r="L33" s="52">
        <f>L35+L36+L37+L38+L39+L40</f>
        <v>0</v>
      </c>
    </row>
    <row r="34" spans="1:12" ht="17.25" customHeight="1">
      <c r="A34" s="9"/>
      <c r="B34" s="54" t="s">
        <v>15</v>
      </c>
      <c r="C34" s="55"/>
      <c r="D34" s="12"/>
      <c r="E34" s="13"/>
      <c r="F34" s="13"/>
      <c r="G34" s="12"/>
      <c r="H34" s="12"/>
      <c r="I34" s="12"/>
      <c r="J34" s="12"/>
      <c r="K34" s="12"/>
      <c r="L34" s="20"/>
    </row>
    <row r="35" spans="1:12" ht="23.25" customHeight="1">
      <c r="A35" s="9" t="s">
        <v>244</v>
      </c>
      <c r="B35" s="21" t="s">
        <v>245</v>
      </c>
      <c r="C35" s="55">
        <v>221</v>
      </c>
      <c r="D35" s="12">
        <f>E35+F35</f>
        <v>0</v>
      </c>
      <c r="E35" s="13">
        <f>G35+H35+J35</f>
        <v>0</v>
      </c>
      <c r="F35" s="13">
        <f aca="true" t="shared" si="1" ref="F35:F40">L35</f>
        <v>0</v>
      </c>
      <c r="G35" s="15"/>
      <c r="H35" s="15"/>
      <c r="I35" s="12" t="s">
        <v>204</v>
      </c>
      <c r="J35" s="15"/>
      <c r="K35" s="15"/>
      <c r="L35" s="16"/>
    </row>
    <row r="36" spans="1:12" ht="23.25" customHeight="1">
      <c r="A36" s="9" t="s">
        <v>246</v>
      </c>
      <c r="B36" s="21" t="s">
        <v>247</v>
      </c>
      <c r="C36" s="55">
        <v>222</v>
      </c>
      <c r="D36" s="12">
        <f aca="true" t="shared" si="2" ref="D36:D48">E36+F36</f>
        <v>0</v>
      </c>
      <c r="E36" s="13">
        <f>G36+H36+J36</f>
        <v>0</v>
      </c>
      <c r="F36" s="13">
        <f t="shared" si="1"/>
        <v>0</v>
      </c>
      <c r="G36" s="15"/>
      <c r="H36" s="15"/>
      <c r="I36" s="12" t="s">
        <v>204</v>
      </c>
      <c r="J36" s="15"/>
      <c r="K36" s="15"/>
      <c r="L36" s="16"/>
    </row>
    <row r="37" spans="1:12" ht="23.25" customHeight="1">
      <c r="A37" s="9" t="s">
        <v>248</v>
      </c>
      <c r="B37" s="21" t="s">
        <v>249</v>
      </c>
      <c r="C37" s="55">
        <v>223</v>
      </c>
      <c r="D37" s="12">
        <f t="shared" si="2"/>
        <v>0</v>
      </c>
      <c r="E37" s="13">
        <f>G37+H37+J37</f>
        <v>0</v>
      </c>
      <c r="F37" s="13">
        <f t="shared" si="1"/>
        <v>0</v>
      </c>
      <c r="G37" s="15"/>
      <c r="H37" s="15"/>
      <c r="I37" s="12" t="s">
        <v>204</v>
      </c>
      <c r="J37" s="15"/>
      <c r="K37" s="15"/>
      <c r="L37" s="16"/>
    </row>
    <row r="38" spans="1:12" ht="23.25" customHeight="1">
      <c r="A38" s="9" t="s">
        <v>250</v>
      </c>
      <c r="B38" s="21" t="s">
        <v>251</v>
      </c>
      <c r="C38" s="55">
        <v>224</v>
      </c>
      <c r="D38" s="12">
        <f t="shared" si="2"/>
        <v>0</v>
      </c>
      <c r="E38" s="13">
        <f>G38+H38+J38</f>
        <v>0</v>
      </c>
      <c r="F38" s="13">
        <f t="shared" si="1"/>
        <v>0</v>
      </c>
      <c r="G38" s="15"/>
      <c r="H38" s="15"/>
      <c r="I38" s="12" t="s">
        <v>204</v>
      </c>
      <c r="J38" s="15"/>
      <c r="K38" s="15"/>
      <c r="L38" s="16"/>
    </row>
    <row r="39" spans="1:12" ht="30.75" customHeight="1">
      <c r="A39" s="9" t="s">
        <v>252</v>
      </c>
      <c r="B39" s="21" t="s">
        <v>253</v>
      </c>
      <c r="C39" s="55">
        <v>225</v>
      </c>
      <c r="D39" s="12">
        <f t="shared" si="2"/>
        <v>0</v>
      </c>
      <c r="E39" s="13">
        <f>G39+H39+J39</f>
        <v>0</v>
      </c>
      <c r="F39" s="13">
        <f t="shared" si="1"/>
        <v>0</v>
      </c>
      <c r="G39" s="15"/>
      <c r="H39" s="15"/>
      <c r="I39" s="12" t="s">
        <v>204</v>
      </c>
      <c r="J39" s="15"/>
      <c r="K39" s="15"/>
      <c r="L39" s="16"/>
    </row>
    <row r="40" spans="1:12" ht="23.25" customHeight="1">
      <c r="A40" s="9" t="s">
        <v>254</v>
      </c>
      <c r="B40" s="21" t="s">
        <v>255</v>
      </c>
      <c r="C40" s="55">
        <v>226</v>
      </c>
      <c r="D40" s="12">
        <f t="shared" si="2"/>
        <v>0</v>
      </c>
      <c r="E40" s="13">
        <f>G40+H40+I40+J40</f>
        <v>0</v>
      </c>
      <c r="F40" s="13">
        <f t="shared" si="1"/>
        <v>0</v>
      </c>
      <c r="G40" s="15"/>
      <c r="H40" s="15"/>
      <c r="I40" s="15"/>
      <c r="J40" s="15"/>
      <c r="K40" s="15"/>
      <c r="L40" s="16"/>
    </row>
    <row r="41" spans="1:12" s="53" customFormat="1" ht="36" customHeight="1">
      <c r="A41" s="9" t="s">
        <v>256</v>
      </c>
      <c r="B41" s="57" t="s">
        <v>257</v>
      </c>
      <c r="C41" s="9">
        <v>240</v>
      </c>
      <c r="D41" s="19">
        <f>D43</f>
        <v>0</v>
      </c>
      <c r="E41" s="58">
        <f>E43</f>
        <v>0</v>
      </c>
      <c r="F41" s="58">
        <f>F43</f>
        <v>0</v>
      </c>
      <c r="G41" s="19">
        <f>G43</f>
        <v>0</v>
      </c>
      <c r="H41" s="19">
        <f>H43</f>
        <v>0</v>
      </c>
      <c r="I41" s="19" t="s">
        <v>204</v>
      </c>
      <c r="J41" s="19">
        <f>J43</f>
        <v>0</v>
      </c>
      <c r="K41" s="19">
        <f>K43</f>
        <v>0</v>
      </c>
      <c r="L41" s="52">
        <f>L43</f>
        <v>0</v>
      </c>
    </row>
    <row r="42" spans="1:12" ht="19.5" customHeight="1">
      <c r="A42" s="9"/>
      <c r="B42" s="54" t="s">
        <v>15</v>
      </c>
      <c r="C42" s="55"/>
      <c r="D42" s="12"/>
      <c r="E42" s="13"/>
      <c r="F42" s="13"/>
      <c r="G42" s="13"/>
      <c r="H42" s="13"/>
      <c r="I42" s="13"/>
      <c r="J42" s="13"/>
      <c r="K42" s="13"/>
      <c r="L42" s="59"/>
    </row>
    <row r="43" spans="1:12" ht="38.25" customHeight="1">
      <c r="A43" s="9" t="s">
        <v>258</v>
      </c>
      <c r="B43" s="21" t="s">
        <v>259</v>
      </c>
      <c r="C43" s="55">
        <v>241</v>
      </c>
      <c r="D43" s="12">
        <f t="shared" si="2"/>
        <v>0</v>
      </c>
      <c r="E43" s="13">
        <f>G43+H43+J43</f>
        <v>0</v>
      </c>
      <c r="F43" s="13">
        <f>L43</f>
        <v>0</v>
      </c>
      <c r="G43" s="15"/>
      <c r="H43" s="15"/>
      <c r="I43" s="12" t="s">
        <v>204</v>
      </c>
      <c r="J43" s="15"/>
      <c r="K43" s="15"/>
      <c r="L43" s="16"/>
    </row>
    <row r="44" spans="1:12" s="53" customFormat="1" ht="24" customHeight="1">
      <c r="A44" s="9" t="s">
        <v>260</v>
      </c>
      <c r="B44" s="57" t="s">
        <v>261</v>
      </c>
      <c r="C44" s="9">
        <v>260</v>
      </c>
      <c r="D44" s="19">
        <f>D46+D47</f>
        <v>0</v>
      </c>
      <c r="E44" s="58">
        <f>E46+E47</f>
        <v>0</v>
      </c>
      <c r="F44" s="58">
        <f>F46+F47</f>
        <v>0</v>
      </c>
      <c r="G44" s="19">
        <f>G46+G47</f>
        <v>0</v>
      </c>
      <c r="H44" s="19">
        <f>H46+H47</f>
        <v>0</v>
      </c>
      <c r="I44" s="19" t="s">
        <v>204</v>
      </c>
      <c r="J44" s="19">
        <f>J46+J47</f>
        <v>0</v>
      </c>
      <c r="K44" s="19">
        <f>K46+K47</f>
        <v>0</v>
      </c>
      <c r="L44" s="52">
        <f>L46+L47</f>
        <v>0</v>
      </c>
    </row>
    <row r="45" spans="1:12" ht="18" customHeight="1">
      <c r="A45" s="9"/>
      <c r="B45" s="54" t="s">
        <v>15</v>
      </c>
      <c r="C45" s="55"/>
      <c r="D45" s="13"/>
      <c r="E45" s="13"/>
      <c r="F45" s="13"/>
      <c r="G45" s="13"/>
      <c r="H45" s="13"/>
      <c r="I45" s="13"/>
      <c r="J45" s="13"/>
      <c r="K45" s="13"/>
      <c r="L45" s="59"/>
    </row>
    <row r="46" spans="1:12" ht="24.75" customHeight="1">
      <c r="A46" s="9" t="s">
        <v>262</v>
      </c>
      <c r="B46" s="21" t="s">
        <v>263</v>
      </c>
      <c r="C46" s="55">
        <v>262</v>
      </c>
      <c r="D46" s="12">
        <f t="shared" si="2"/>
        <v>0</v>
      </c>
      <c r="E46" s="13">
        <f>G46+H46+J46</f>
        <v>0</v>
      </c>
      <c r="F46" s="13">
        <f>L46</f>
        <v>0</v>
      </c>
      <c r="G46" s="15"/>
      <c r="H46" s="15"/>
      <c r="I46" s="12" t="s">
        <v>204</v>
      </c>
      <c r="J46" s="15"/>
      <c r="K46" s="15"/>
      <c r="L46" s="16"/>
    </row>
    <row r="47" spans="1:12" ht="42.75" customHeight="1">
      <c r="A47" s="9" t="s">
        <v>264</v>
      </c>
      <c r="B47" s="60" t="s">
        <v>265</v>
      </c>
      <c r="C47" s="55">
        <v>263</v>
      </c>
      <c r="D47" s="12">
        <f>E47+F47</f>
        <v>0</v>
      </c>
      <c r="E47" s="13">
        <f>G47+H47+J47</f>
        <v>0</v>
      </c>
      <c r="F47" s="13">
        <f>L47</f>
        <v>0</v>
      </c>
      <c r="G47" s="15"/>
      <c r="H47" s="15"/>
      <c r="I47" s="12" t="s">
        <v>204</v>
      </c>
      <c r="J47" s="15"/>
      <c r="K47" s="15"/>
      <c r="L47" s="16"/>
    </row>
    <row r="48" spans="1:12" s="53" customFormat="1" ht="23.25" customHeight="1">
      <c r="A48" s="9" t="s">
        <v>266</v>
      </c>
      <c r="B48" s="57" t="s">
        <v>267</v>
      </c>
      <c r="C48" s="9">
        <v>290</v>
      </c>
      <c r="D48" s="19">
        <f t="shared" si="2"/>
        <v>0</v>
      </c>
      <c r="E48" s="58">
        <f>G48+H48+J48</f>
        <v>0</v>
      </c>
      <c r="F48" s="58">
        <f>L48</f>
        <v>0</v>
      </c>
      <c r="G48" s="61"/>
      <c r="H48" s="61"/>
      <c r="I48" s="19" t="s">
        <v>204</v>
      </c>
      <c r="J48" s="61"/>
      <c r="K48" s="61"/>
      <c r="L48" s="62"/>
    </row>
    <row r="49" spans="1:12" s="66" customFormat="1" ht="17.25" customHeight="1">
      <c r="A49" s="63"/>
      <c r="B49" s="64" t="s">
        <v>15</v>
      </c>
      <c r="C49" s="65"/>
      <c r="D49" s="13"/>
      <c r="E49" s="13"/>
      <c r="F49" s="13"/>
      <c r="G49" s="13"/>
      <c r="H49" s="13"/>
      <c r="I49" s="13" t="s">
        <v>204</v>
      </c>
      <c r="J49" s="13"/>
      <c r="K49" s="13"/>
      <c r="L49" s="59"/>
    </row>
    <row r="50" spans="1:12" s="66" customFormat="1" ht="20.25" customHeight="1">
      <c r="A50" s="63" t="s">
        <v>268</v>
      </c>
      <c r="B50" s="60" t="s">
        <v>269</v>
      </c>
      <c r="C50" s="65">
        <v>290</v>
      </c>
      <c r="D50" s="13">
        <f>E50</f>
        <v>0</v>
      </c>
      <c r="E50" s="13">
        <f>G50+J50</f>
        <v>0</v>
      </c>
      <c r="F50" s="13">
        <f>L50</f>
        <v>0</v>
      </c>
      <c r="G50" s="13"/>
      <c r="H50" s="13"/>
      <c r="I50" s="13" t="s">
        <v>204</v>
      </c>
      <c r="J50" s="13"/>
      <c r="K50" s="13"/>
      <c r="L50" s="59"/>
    </row>
    <row r="51" spans="1:12" s="66" customFormat="1" ht="20.25" customHeight="1">
      <c r="A51" s="63" t="s">
        <v>270</v>
      </c>
      <c r="B51" s="60" t="s">
        <v>314</v>
      </c>
      <c r="C51" s="65">
        <v>290</v>
      </c>
      <c r="D51" s="13">
        <f>E51</f>
        <v>0</v>
      </c>
      <c r="E51" s="13">
        <f>G51+J51</f>
        <v>0</v>
      </c>
      <c r="F51" s="13">
        <f>L51</f>
        <v>0</v>
      </c>
      <c r="G51" s="13"/>
      <c r="H51" s="13"/>
      <c r="I51" s="13" t="s">
        <v>204</v>
      </c>
      <c r="J51" s="13"/>
      <c r="K51" s="13"/>
      <c r="L51" s="59"/>
    </row>
    <row r="52" spans="1:12" s="53" customFormat="1" ht="23.25" customHeight="1">
      <c r="A52" s="9" t="s">
        <v>271</v>
      </c>
      <c r="B52" s="57" t="s">
        <v>272</v>
      </c>
      <c r="C52" s="9">
        <v>300</v>
      </c>
      <c r="D52" s="19">
        <f>D54+D55+D56+D57</f>
        <v>0</v>
      </c>
      <c r="E52" s="58">
        <f>E54+E55+E56+E57</f>
        <v>0</v>
      </c>
      <c r="F52" s="58">
        <f>F54+F55+F56+F57</f>
        <v>0</v>
      </c>
      <c r="G52" s="19">
        <f>G54+G55+G56+G57</f>
        <v>0</v>
      </c>
      <c r="H52" s="19">
        <f>H54+H55+H56+H57</f>
        <v>0</v>
      </c>
      <c r="I52" s="19">
        <f>I54</f>
        <v>0</v>
      </c>
      <c r="J52" s="19">
        <f>J54+J55+J56+J57</f>
        <v>0</v>
      </c>
      <c r="K52" s="19">
        <f>K54+K55+K56+K57</f>
        <v>0</v>
      </c>
      <c r="L52" s="52">
        <f>L54+L55+L56+L57</f>
        <v>0</v>
      </c>
    </row>
    <row r="53" spans="1:12" ht="18.75" customHeight="1">
      <c r="A53" s="9"/>
      <c r="B53" s="54" t="s">
        <v>15</v>
      </c>
      <c r="C53" s="55"/>
      <c r="D53" s="12"/>
      <c r="E53" s="13"/>
      <c r="F53" s="13"/>
      <c r="G53" s="12"/>
      <c r="H53" s="12"/>
      <c r="I53" s="12"/>
      <c r="J53" s="12"/>
      <c r="K53" s="12"/>
      <c r="L53" s="20"/>
    </row>
    <row r="54" spans="1:12" ht="24" customHeight="1">
      <c r="A54" s="9" t="s">
        <v>273</v>
      </c>
      <c r="B54" s="21" t="s">
        <v>274</v>
      </c>
      <c r="C54" s="55">
        <v>310</v>
      </c>
      <c r="D54" s="12">
        <f>E54+F54</f>
        <v>0</v>
      </c>
      <c r="E54" s="13">
        <f>G54+H54+I54+J54</f>
        <v>0</v>
      </c>
      <c r="F54" s="13">
        <f>L54</f>
        <v>0</v>
      </c>
      <c r="G54" s="15"/>
      <c r="H54" s="15"/>
      <c r="I54" s="15"/>
      <c r="J54" s="15"/>
      <c r="K54" s="15"/>
      <c r="L54" s="16"/>
    </row>
    <row r="55" spans="1:12" ht="27" customHeight="1">
      <c r="A55" s="9" t="s">
        <v>275</v>
      </c>
      <c r="B55" s="21" t="s">
        <v>276</v>
      </c>
      <c r="C55" s="55">
        <v>320</v>
      </c>
      <c r="D55" s="12">
        <f>E55+F55</f>
        <v>0</v>
      </c>
      <c r="E55" s="13">
        <f>G55+H55+J55</f>
        <v>0</v>
      </c>
      <c r="F55" s="13">
        <f>L55</f>
        <v>0</v>
      </c>
      <c r="G55" s="15"/>
      <c r="H55" s="15"/>
      <c r="I55" s="12" t="s">
        <v>204</v>
      </c>
      <c r="J55" s="15"/>
      <c r="K55" s="15"/>
      <c r="L55" s="16"/>
    </row>
    <row r="56" spans="1:12" ht="34.5" customHeight="1" hidden="1">
      <c r="A56" s="9"/>
      <c r="B56" s="21"/>
      <c r="C56" s="55"/>
      <c r="D56" s="12"/>
      <c r="E56" s="13"/>
      <c r="F56" s="13"/>
      <c r="G56" s="15"/>
      <c r="H56" s="15"/>
      <c r="I56" s="12"/>
      <c r="J56" s="15"/>
      <c r="K56" s="15"/>
      <c r="L56" s="16"/>
    </row>
    <row r="57" spans="1:12" ht="24.75" customHeight="1">
      <c r="A57" s="9" t="s">
        <v>277</v>
      </c>
      <c r="B57" s="21" t="s">
        <v>278</v>
      </c>
      <c r="C57" s="55">
        <v>340</v>
      </c>
      <c r="D57" s="12">
        <f>E57+F57</f>
        <v>0</v>
      </c>
      <c r="E57" s="13">
        <f>G57+H57+J57</f>
        <v>0</v>
      </c>
      <c r="F57" s="13">
        <f>L57</f>
        <v>0</v>
      </c>
      <c r="G57" s="15"/>
      <c r="H57" s="15"/>
      <c r="I57" s="12" t="s">
        <v>204</v>
      </c>
      <c r="J57" s="15"/>
      <c r="K57" s="15"/>
      <c r="L57" s="16"/>
    </row>
    <row r="58" spans="1:12" s="53" customFormat="1" ht="21.75" customHeight="1">
      <c r="A58" s="9" t="s">
        <v>279</v>
      </c>
      <c r="B58" s="57" t="s">
        <v>280</v>
      </c>
      <c r="C58" s="9">
        <v>500</v>
      </c>
      <c r="D58" s="19">
        <f>D60+D61</f>
        <v>0</v>
      </c>
      <c r="E58" s="58">
        <f>E60+E61</f>
        <v>0</v>
      </c>
      <c r="F58" s="58">
        <f>F60+F61</f>
        <v>0</v>
      </c>
      <c r="G58" s="19">
        <f>G60+G61</f>
        <v>0</v>
      </c>
      <c r="H58" s="19">
        <f>H60+H61</f>
        <v>0</v>
      </c>
      <c r="I58" s="19" t="s">
        <v>204</v>
      </c>
      <c r="J58" s="19">
        <f>J60+J61</f>
        <v>0</v>
      </c>
      <c r="K58" s="19">
        <f>K60+K61</f>
        <v>0</v>
      </c>
      <c r="L58" s="52">
        <f>L60+L61</f>
        <v>0</v>
      </c>
    </row>
    <row r="59" spans="1:12" ht="18.75" customHeight="1">
      <c r="A59" s="9"/>
      <c r="B59" s="54" t="s">
        <v>15</v>
      </c>
      <c r="C59" s="55"/>
      <c r="D59" s="12"/>
      <c r="E59" s="13"/>
      <c r="F59" s="13"/>
      <c r="G59" s="12"/>
      <c r="H59" s="12"/>
      <c r="I59" s="12" t="s">
        <v>204</v>
      </c>
      <c r="J59" s="12"/>
      <c r="K59" s="12"/>
      <c r="L59" s="20"/>
    </row>
    <row r="60" spans="1:12" ht="39" customHeight="1" hidden="1">
      <c r="A60" s="9"/>
      <c r="B60" s="21"/>
      <c r="C60" s="55"/>
      <c r="D60" s="12"/>
      <c r="E60" s="13"/>
      <c r="F60" s="13"/>
      <c r="G60" s="15"/>
      <c r="H60" s="15"/>
      <c r="I60" s="12"/>
      <c r="J60" s="15"/>
      <c r="K60" s="15"/>
      <c r="L60" s="16"/>
    </row>
    <row r="61" spans="1:12" ht="37.5" customHeight="1">
      <c r="A61" s="9" t="s">
        <v>281</v>
      </c>
      <c r="B61" s="21" t="s">
        <v>282</v>
      </c>
      <c r="C61" s="55">
        <v>530</v>
      </c>
      <c r="D61" s="12">
        <f>E61+F61</f>
        <v>0</v>
      </c>
      <c r="E61" s="13">
        <f>G61+H61+J61</f>
        <v>0</v>
      </c>
      <c r="F61" s="13">
        <f>L61</f>
        <v>0</v>
      </c>
      <c r="G61" s="15"/>
      <c r="H61" s="15"/>
      <c r="I61" s="12" t="s">
        <v>204</v>
      </c>
      <c r="J61" s="15"/>
      <c r="K61" s="15"/>
      <c r="L61" s="16"/>
    </row>
    <row r="62" spans="2:12" ht="21.75" customHeight="1" hidden="1">
      <c r="B62" s="67" t="s">
        <v>283</v>
      </c>
      <c r="C62" s="68"/>
      <c r="D62" s="69"/>
      <c r="E62" s="70"/>
      <c r="F62" s="71"/>
      <c r="G62" s="72"/>
      <c r="H62" s="69"/>
      <c r="I62" s="73" t="s">
        <v>204</v>
      </c>
      <c r="J62" s="69"/>
      <c r="K62" s="69"/>
      <c r="L62" s="69"/>
    </row>
    <row r="63" spans="2:12" ht="29.25" customHeight="1" hidden="1" thickBot="1">
      <c r="B63" s="50" t="s">
        <v>284</v>
      </c>
      <c r="C63" s="74" t="s">
        <v>204</v>
      </c>
      <c r="D63" s="75">
        <f>E63</f>
        <v>0</v>
      </c>
      <c r="E63" s="76"/>
      <c r="F63" s="77" t="s">
        <v>204</v>
      </c>
      <c r="G63" s="78" t="s">
        <v>204</v>
      </c>
      <c r="H63" s="79" t="s">
        <v>204</v>
      </c>
      <c r="I63" s="79" t="s">
        <v>204</v>
      </c>
      <c r="J63" s="79" t="s">
        <v>204</v>
      </c>
      <c r="K63" s="79"/>
      <c r="L63" s="79" t="s">
        <v>204</v>
      </c>
    </row>
    <row r="64" spans="2:12" ht="13.5" customHeight="1">
      <c r="B64" s="80"/>
      <c r="C64" s="81"/>
      <c r="D64" s="82"/>
      <c r="E64" s="83"/>
      <c r="F64" s="83"/>
      <c r="G64" s="80"/>
      <c r="H64" s="80"/>
      <c r="I64" s="80"/>
      <c r="J64" s="80"/>
      <c r="K64" s="80"/>
      <c r="L64" s="80"/>
    </row>
    <row r="65" spans="1:12" ht="34.5" customHeight="1">
      <c r="A65" s="204" t="s">
        <v>285</v>
      </c>
      <c r="B65" s="204"/>
      <c r="D65" s="84"/>
      <c r="E65" s="85"/>
      <c r="F65" s="85"/>
      <c r="G65" s="84"/>
      <c r="H65" s="84"/>
      <c r="I65" s="84"/>
      <c r="J65" s="84"/>
      <c r="K65" s="84"/>
      <c r="L65" s="84"/>
    </row>
    <row r="66" spans="2:12" ht="18" customHeight="1">
      <c r="B66" s="86" t="s">
        <v>286</v>
      </c>
      <c r="D66" s="87" t="s">
        <v>287</v>
      </c>
      <c r="E66" s="201" t="s">
        <v>288</v>
      </c>
      <c r="F66" s="201"/>
      <c r="G66" s="88" t="s">
        <v>288</v>
      </c>
      <c r="H66" s="88" t="s">
        <v>288</v>
      </c>
      <c r="I66" s="88" t="s">
        <v>288</v>
      </c>
      <c r="J66" s="88" t="s">
        <v>288</v>
      </c>
      <c r="K66" s="88"/>
      <c r="L66" s="88" t="s">
        <v>288</v>
      </c>
    </row>
    <row r="67" spans="1:12" ht="40.5" customHeight="1">
      <c r="A67" s="204" t="s">
        <v>289</v>
      </c>
      <c r="B67" s="204"/>
      <c r="D67" s="84"/>
      <c r="E67" s="85"/>
      <c r="F67" s="85"/>
      <c r="G67" s="84"/>
      <c r="H67" s="84"/>
      <c r="I67" s="84"/>
      <c r="J67" s="84"/>
      <c r="K67" s="84"/>
      <c r="L67" s="84"/>
    </row>
    <row r="68" spans="2:12" ht="12" customHeight="1">
      <c r="B68" s="89"/>
      <c r="D68" s="88" t="s">
        <v>287</v>
      </c>
      <c r="E68" s="201" t="s">
        <v>288</v>
      </c>
      <c r="F68" s="201"/>
      <c r="G68" s="88" t="s">
        <v>288</v>
      </c>
      <c r="H68" s="88" t="s">
        <v>288</v>
      </c>
      <c r="I68" s="88" t="s">
        <v>288</v>
      </c>
      <c r="J68" s="88" t="s">
        <v>288</v>
      </c>
      <c r="K68" s="88"/>
      <c r="L68" s="88" t="s">
        <v>288</v>
      </c>
    </row>
    <row r="69" spans="1:12" ht="30.75" customHeight="1">
      <c r="A69" s="204" t="s">
        <v>290</v>
      </c>
      <c r="B69" s="204"/>
      <c r="D69" s="90"/>
      <c r="E69" s="85"/>
      <c r="F69" s="85"/>
      <c r="G69" s="84"/>
      <c r="H69" s="84"/>
      <c r="I69" s="84"/>
      <c r="J69" s="84"/>
      <c r="K69" s="84"/>
      <c r="L69" s="84"/>
    </row>
    <row r="70" spans="2:12" ht="12.75" customHeight="1">
      <c r="B70" s="89"/>
      <c r="D70" s="88" t="s">
        <v>287</v>
      </c>
      <c r="E70" s="201" t="s">
        <v>288</v>
      </c>
      <c r="F70" s="201"/>
      <c r="G70" s="88" t="s">
        <v>288</v>
      </c>
      <c r="H70" s="88" t="s">
        <v>288</v>
      </c>
      <c r="I70" s="88" t="s">
        <v>288</v>
      </c>
      <c r="J70" s="88" t="s">
        <v>288</v>
      </c>
      <c r="K70" s="88"/>
      <c r="L70" s="88" t="s">
        <v>288</v>
      </c>
    </row>
    <row r="71" spans="1:12" ht="26.25" customHeight="1">
      <c r="A71" s="204" t="s">
        <v>291</v>
      </c>
      <c r="B71" s="204"/>
      <c r="D71" s="90"/>
      <c r="E71" s="85"/>
      <c r="F71" s="85"/>
      <c r="G71" s="84"/>
      <c r="H71" s="84"/>
      <c r="I71" s="84"/>
      <c r="J71" s="84"/>
      <c r="K71" s="84"/>
      <c r="L71" s="84"/>
    </row>
    <row r="72" spans="1:12" ht="12" customHeight="1">
      <c r="A72" s="205" t="s">
        <v>292</v>
      </c>
      <c r="B72" s="205"/>
      <c r="D72" s="88" t="s">
        <v>287</v>
      </c>
      <c r="E72" s="201" t="s">
        <v>288</v>
      </c>
      <c r="F72" s="201"/>
      <c r="G72" s="88" t="s">
        <v>288</v>
      </c>
      <c r="H72" s="88" t="s">
        <v>288</v>
      </c>
      <c r="I72" s="88" t="s">
        <v>288</v>
      </c>
      <c r="J72" s="88" t="s">
        <v>288</v>
      </c>
      <c r="K72" s="88"/>
      <c r="L72" s="88" t="s">
        <v>288</v>
      </c>
    </row>
    <row r="73" ht="12" customHeight="1"/>
    <row r="74" spans="1:6" s="92" customFormat="1" ht="20.25" customHeight="1">
      <c r="A74" s="206" t="s">
        <v>293</v>
      </c>
      <c r="B74" s="206"/>
      <c r="E74" s="93"/>
      <c r="F74" s="93"/>
    </row>
    <row r="75" spans="1:6" s="95" customFormat="1" ht="24.75" customHeight="1">
      <c r="A75" s="94" t="s">
        <v>315</v>
      </c>
      <c r="E75" s="96"/>
      <c r="F75" s="96"/>
    </row>
    <row r="76" spans="1:12" s="97" customFormat="1" ht="25.5" customHeight="1">
      <c r="A76" s="207" t="s">
        <v>294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</row>
  </sheetData>
  <sheetProtection/>
  <mergeCells count="27">
    <mergeCell ref="A71:B71"/>
    <mergeCell ref="A72:B72"/>
    <mergeCell ref="E72:F72"/>
    <mergeCell ref="A74:B74"/>
    <mergeCell ref="A76:L76"/>
    <mergeCell ref="A65:B65"/>
    <mergeCell ref="E66:F66"/>
    <mergeCell ref="A67:B67"/>
    <mergeCell ref="E68:F68"/>
    <mergeCell ref="A69:B69"/>
    <mergeCell ref="E70:F70"/>
    <mergeCell ref="G3:L3"/>
    <mergeCell ref="E4:E6"/>
    <mergeCell ref="F4:F6"/>
    <mergeCell ref="G4:G6"/>
    <mergeCell ref="H4:H6"/>
    <mergeCell ref="I4:I6"/>
    <mergeCell ref="J4:L4"/>
    <mergeCell ref="J5:J6"/>
    <mergeCell ref="L5:L6"/>
    <mergeCell ref="B1:F1"/>
    <mergeCell ref="B2:F2"/>
    <mergeCell ref="A3:A6"/>
    <mergeCell ref="B3:B6"/>
    <mergeCell ref="C3:C6"/>
    <mergeCell ref="D3:D6"/>
    <mergeCell ref="E3:F3"/>
  </mergeCells>
  <printOptions/>
  <pageMargins left="0.31496062992125984" right="0" top="0" bottom="0" header="0" footer="0"/>
  <pageSetup fitToWidth="2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valy</cp:lastModifiedBy>
  <cp:lastPrinted>2012-12-25T05:22:19Z</cp:lastPrinted>
  <dcterms:created xsi:type="dcterms:W3CDTF">2012-12-12T03:50:40Z</dcterms:created>
  <dcterms:modified xsi:type="dcterms:W3CDTF">2012-12-29T04:20:29Z</dcterms:modified>
  <cp:category/>
  <cp:version/>
  <cp:contentType/>
  <cp:contentStatus/>
</cp:coreProperties>
</file>